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I:\Investor Relations\Finanzzahlen\Financial Supplement\2025\"/>
    </mc:Choice>
  </mc:AlternateContent>
  <xr:revisionPtr revIDLastSave="0" documentId="13_ncr:1_{B489669C-F0AB-4802-9219-2F83847DBC91}" xr6:coauthVersionLast="47" xr6:coauthVersionMax="47" xr10:uidLastSave="{00000000-0000-0000-0000-000000000000}"/>
  <bookViews>
    <workbookView xWindow="28680" yWindow="-120" windowWidth="29040" windowHeight="17520" tabRatio="934" xr2:uid="{00000000-000D-0000-FFFF-FFFF00000000}"/>
  </bookViews>
  <sheets>
    <sheet name="Key Figures" sheetId="110" r:id="rId1"/>
    <sheet name="B-S" sheetId="88" r:id="rId2"/>
    <sheet name="P&amp;L (ytd)" sheetId="90" r:id="rId3"/>
    <sheet name="P&amp;L (q)" sheetId="111" r:id="rId4"/>
    <sheet name="B-S Segments" sheetId="95" r:id="rId5"/>
    <sheet name="P&amp;L Segments (ytd)" sheetId="94" r:id="rId6"/>
    <sheet name="P&amp;L Segments (q)" sheetId="105" r:id="rId7"/>
  </sheets>
  <definedNames>
    <definedName name="_xlnm.Print_Area" localSheetId="1">'B-S'!$A$1:$C$53</definedName>
    <definedName name="_xlnm.Print_Area" localSheetId="4">'B-S Segments'!$A$1:$I$39</definedName>
    <definedName name="_xlnm.Print_Area" localSheetId="0">'Key Figures'!$A$1:$L$61</definedName>
    <definedName name="_xlnm.Print_Area" localSheetId="3">'P&amp;L (q)'!$A$1:$C$48</definedName>
    <definedName name="_xlnm.Print_Area" localSheetId="2">'P&amp;L (ytd)'!$A$1:$C$49</definedName>
    <definedName name="_xlnm.Print_Area" localSheetId="6">'P&amp;L Segments (q)'!$A$1:$I$31</definedName>
    <definedName name="_xlnm.Print_Area" localSheetId="5">'P&amp;L Segments (ytd)'!$A$1:$I$31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10" l="1"/>
  <c r="L31" i="110"/>
  <c r="L32" i="110"/>
  <c r="L33" i="110"/>
  <c r="L34" i="110"/>
  <c r="L35" i="110"/>
  <c r="L36" i="110"/>
  <c r="L29" i="110"/>
  <c r="K31" i="110"/>
  <c r="K32" i="110"/>
  <c r="K33" i="110"/>
  <c r="K34" i="110"/>
  <c r="K35" i="110"/>
  <c r="K36" i="110"/>
  <c r="K30" i="110"/>
  <c r="F31" i="110"/>
  <c r="F32" i="110"/>
  <c r="F33" i="110"/>
  <c r="F34" i="110"/>
  <c r="F35" i="110"/>
  <c r="F36" i="110"/>
  <c r="F30" i="110"/>
</calcChain>
</file>

<file path=xl/sharedStrings.xml><?xml version="1.0" encoding="utf-8"?>
<sst xmlns="http://schemas.openxmlformats.org/spreadsheetml/2006/main" count="571" uniqueCount="320">
  <si>
    <t>Group net income</t>
  </si>
  <si>
    <t>Non-controlling interests</t>
  </si>
  <si>
    <t>Total assets</t>
  </si>
  <si>
    <t>Total</t>
  </si>
  <si>
    <t>Other invested assets</t>
  </si>
  <si>
    <t>Cash and cash equivalents</t>
  </si>
  <si>
    <t>Total investments</t>
  </si>
  <si>
    <t>Goodwill</t>
  </si>
  <si>
    <t>Deferred tax assets</t>
  </si>
  <si>
    <t>Other assets</t>
  </si>
  <si>
    <t>Provisions for pensions</t>
  </si>
  <si>
    <t>Taxes</t>
  </si>
  <si>
    <t>Deferred tax liabilities</t>
  </si>
  <si>
    <t>Other liabilities</t>
  </si>
  <si>
    <t>Total liabilities</t>
  </si>
  <si>
    <t>Common shares</t>
  </si>
  <si>
    <t>Additional paid-in capital</t>
  </si>
  <si>
    <t>Common shares and additional paid-in capital</t>
  </si>
  <si>
    <t>Cumulative other comprehensive income</t>
  </si>
  <si>
    <t>Total other comprehensive income</t>
  </si>
  <si>
    <t>Retained earnings</t>
  </si>
  <si>
    <t>Equity attributable to shareholders of Hannover Rück SE</t>
  </si>
  <si>
    <t>Ordinary investment income</t>
  </si>
  <si>
    <t>Realised gains and losses on investments</t>
  </si>
  <si>
    <t>Change in fair value of financial instruments</t>
  </si>
  <si>
    <t>Other investment expenses</t>
  </si>
  <si>
    <t>Net income before taxes</t>
  </si>
  <si>
    <t>Net income</t>
  </si>
  <si>
    <t>thereof</t>
  </si>
  <si>
    <t>Segmentation of assets</t>
  </si>
  <si>
    <t>Property and casualty reinsurance</t>
  </si>
  <si>
    <t>Life and health reinsurance</t>
  </si>
  <si>
    <t>Consolidation</t>
  </si>
  <si>
    <t>Assets</t>
  </si>
  <si>
    <t>Segmentation of liabilities</t>
  </si>
  <si>
    <t>Liabilities</t>
  </si>
  <si>
    <t>Segment statement of income</t>
  </si>
  <si>
    <t>Consolidated segment report</t>
  </si>
  <si>
    <t>Investment property</t>
  </si>
  <si>
    <t>Financing costs</t>
  </si>
  <si>
    <t>Other income</t>
  </si>
  <si>
    <t>Other expenses</t>
  </si>
  <si>
    <t>Financing liabilities</t>
  </si>
  <si>
    <t>Q2</t>
  </si>
  <si>
    <t>Q3</t>
  </si>
  <si>
    <t>Q4</t>
  </si>
  <si>
    <t>Consolidated statement of income</t>
  </si>
  <si>
    <t>YTD</t>
  </si>
  <si>
    <t>in EUR million</t>
  </si>
  <si>
    <t>Hannover Re Group</t>
  </si>
  <si>
    <t>Results</t>
  </si>
  <si>
    <t>Balance sheet</t>
  </si>
  <si>
    <t>Hybrid capital</t>
  </si>
  <si>
    <t>Share</t>
  </si>
  <si>
    <t>Earnings per share (basic and diluted) in EUR</t>
  </si>
  <si>
    <t>Book value per share in EUR</t>
  </si>
  <si>
    <t>Share price at the end of the period in EUR</t>
  </si>
  <si>
    <t>Ratios</t>
  </si>
  <si>
    <t>Property &amp; Casualty reinsurance</t>
  </si>
  <si>
    <t>Life &amp; Health reinsurance</t>
  </si>
  <si>
    <t>+/- previous year</t>
  </si>
  <si>
    <t>Q1</t>
  </si>
  <si>
    <t>Operating profit / loss (EBIT)</t>
  </si>
  <si>
    <t>Contractual service margin</t>
  </si>
  <si>
    <t xml:space="preserve">Risk-Adjustment </t>
  </si>
  <si>
    <t>Return on equity</t>
  </si>
  <si>
    <t>Expected credit losses, impairment, depreciation and appreciation of investments</t>
  </si>
  <si>
    <t>Reinsurance service result (gross)</t>
  </si>
  <si>
    <t>Net reinsurance finance result before currency gains or losses</t>
  </si>
  <si>
    <t>Currency gains / losses on investments</t>
  </si>
  <si>
    <t>Net currency result</t>
  </si>
  <si>
    <t xml:space="preserve">   thereof</t>
  </si>
  <si>
    <t xml:space="preserve">   Non-controlling interest in profit and loss</t>
  </si>
  <si>
    <t>Other income / expenses</t>
  </si>
  <si>
    <t xml:space="preserve">Financial investments – at fair value through OCI  </t>
  </si>
  <si>
    <t xml:space="preserve">Financial investments – at fair value through profit or loss  </t>
  </si>
  <si>
    <t>Investments in associated companies and joint ventures</t>
  </si>
  <si>
    <t>Reinsurance recoverables on liability for remaining coverage</t>
  </si>
  <si>
    <t>Recoverables on reinsurance contracts ceded</t>
  </si>
  <si>
    <t>Reinsurance contracts issued in an asset position</t>
  </si>
  <si>
    <t>Assets held for sale</t>
  </si>
  <si>
    <t>Liability for incurred claims LIC</t>
  </si>
  <si>
    <t>Liability for remaining coverage LRC</t>
  </si>
  <si>
    <t>Liabilites from reinsurance contracts issued</t>
  </si>
  <si>
    <t>Reinsurance contracts ceded in a liability position</t>
  </si>
  <si>
    <t>Shareholders’ equity</t>
  </si>
  <si>
    <t>Total shareholders’ equity</t>
  </si>
  <si>
    <t xml:space="preserve">Consolidated balance sheet </t>
  </si>
  <si>
    <t>Other segment assets</t>
  </si>
  <si>
    <t>Total segment assets</t>
  </si>
  <si>
    <t>Deferred tax assets and tax receivables</t>
  </si>
  <si>
    <t>Other segment liabilities</t>
  </si>
  <si>
    <t>Total segment liabilities</t>
  </si>
  <si>
    <t>Investments</t>
  </si>
  <si>
    <t>Combined ratio (property and casualty reinsurance) ²</t>
  </si>
  <si>
    <t>EBIT margin ³</t>
  </si>
  <si>
    <t>Return on investment</t>
  </si>
  <si>
    <t>Policyholders' surplus</t>
  </si>
  <si>
    <t>Net income from investments</t>
  </si>
  <si>
    <t>Reinsurance revenue (gross)</t>
  </si>
  <si>
    <t>Reinsurance service expenses (gross)</t>
  </si>
  <si>
    <t>Reinsurance service result (net)</t>
  </si>
  <si>
    <t>Net finance income or expenses from reinsurance contracts issued</t>
  </si>
  <si>
    <t>Net finance income or expenses from reinsurance contracts ceded</t>
  </si>
  <si>
    <t>Reinsurance finance result (net)</t>
  </si>
  <si>
    <t>thereof
 Currency gains/losses from reinsurance finance result (net)</t>
  </si>
  <si>
    <t>Profit / loss from investments in associated companies and joint ventures</t>
  </si>
  <si>
    <t xml:space="preserve">Currency gains/losses from reinsurance finance result (net) </t>
  </si>
  <si>
    <t>Other currency gains/losses</t>
  </si>
  <si>
    <t>Reinsurance recoverables on liability for incurred claims</t>
  </si>
  <si>
    <t xml:space="preserve">   Nominal value: 121
   Conditional capital: 60</t>
  </si>
  <si>
    <t xml:space="preserve">   Unrealised gains and losses on investments</t>
  </si>
  <si>
    <t xml:space="preserve">   Cumulative foreign currency translation adjustment</t>
  </si>
  <si>
    <t xml:space="preserve">   Cumulative reinsurance finance income and expense</t>
  </si>
  <si>
    <t xml:space="preserve">   Other changes in cumulative other comprehensive income</t>
  </si>
  <si>
    <t>Reinsurance revenue (net)</t>
  </si>
  <si>
    <t>Ordinary dividend per share in EUR</t>
  </si>
  <si>
    <t>Special dividend per share in EUR</t>
  </si>
  <si>
    <t>Total dividend per share in EUR</t>
  </si>
  <si>
    <t>Dividend payment in EUR million</t>
  </si>
  <si>
    <t>³ EBIT / reinsurance revenue (net)</t>
  </si>
  <si>
    <t>² Reinsurance service result / reinsurance revenue (net)</t>
  </si>
  <si>
    <t>Reinsurance finance result (net) ¹</t>
  </si>
  <si>
    <t xml:space="preserve">New business CSM incl. Loss Component </t>
  </si>
  <si>
    <t>¹ Excluding exchange rate effects</t>
  </si>
  <si>
    <t>Combined ratio ²</t>
  </si>
  <si>
    <t>Reinsurance revenue (retroceded)</t>
  </si>
  <si>
    <t>Reinsurance service expenses (retroceded)</t>
  </si>
  <si>
    <t>Net result from reinsurance contracts (retroceded)</t>
  </si>
  <si>
    <r>
      <t>Assets</t>
    </r>
    <r>
      <rPr>
        <sz val="11"/>
        <color theme="3"/>
        <rFont val="Archivo"/>
        <scheme val="minor"/>
      </rPr>
      <t xml:space="preserve"> in EUR million</t>
    </r>
  </si>
  <si>
    <r>
      <t xml:space="preserve">Liabilities </t>
    </r>
    <r>
      <rPr>
        <sz val="11"/>
        <color theme="3"/>
        <rFont val="Archivo"/>
        <scheme val="minor"/>
      </rPr>
      <t>in EUR million</t>
    </r>
  </si>
  <si>
    <t>7,00 ³</t>
  </si>
  <si>
    <t>2,00 ³</t>
  </si>
  <si>
    <t>9,00 ³</t>
  </si>
  <si>
    <t>1,085 ³</t>
  </si>
  <si>
    <t>56.140,0</t>
  </si>
  <si>
    <t>56.267,5</t>
  </si>
  <si>
    <t>6.432,8</t>
  </si>
  <si>
    <t>6.474,4</t>
  </si>
  <si>
    <t>2.605,2</t>
  </si>
  <si>
    <t>2.539,7</t>
  </si>
  <si>
    <t>119,1</t>
  </si>
  <si>
    <t>126,9</t>
  </si>
  <si>
    <t>591,1</t>
  </si>
  <si>
    <t>167,4</t>
  </si>
  <si>
    <t>65.888,2</t>
  </si>
  <si>
    <t>65.575,9</t>
  </si>
  <si>
    <t>2.566,1</t>
  </si>
  <si>
    <t>2.533,1</t>
  </si>
  <si>
    <t>-1.064,6</t>
  </si>
  <si>
    <t>-591,7</t>
  </si>
  <si>
    <t>1.501,5</t>
  </si>
  <si>
    <t>1.941,4</t>
  </si>
  <si>
    <t>1.505,7</t>
  </si>
  <si>
    <t>1.478,8</t>
  </si>
  <si>
    <t>79,9</t>
  </si>
  <si>
    <t>79,6</t>
  </si>
  <si>
    <t>501,5</t>
  </si>
  <si>
    <t>482,3</t>
  </si>
  <si>
    <t>1.357,0</t>
  </si>
  <si>
    <t>1.369,4</t>
  </si>
  <si>
    <t>1.253,1</t>
  </si>
  <si>
    <t>1.130,4</t>
  </si>
  <si>
    <t>40,4</t>
  </si>
  <si>
    <t>515,4</t>
  </si>
  <si>
    <t>72.127,3</t>
  </si>
  <si>
    <t>72.573,2</t>
  </si>
  <si>
    <t>50.724,1</t>
  </si>
  <si>
    <t>-1.533,7</t>
  </si>
  <si>
    <t>49.190,4</t>
  </si>
  <si>
    <t>542,7</t>
  </si>
  <si>
    <t>151,2</t>
  </si>
  <si>
    <t>4.638,9</t>
  </si>
  <si>
    <t>666,7</t>
  </si>
  <si>
    <t>1.776,1</t>
  </si>
  <si>
    <t>2.656,3</t>
  </si>
  <si>
    <t>59.622,3</t>
  </si>
  <si>
    <t>120,6</t>
  </si>
  <si>
    <t>724,6</t>
  </si>
  <si>
    <t>845,2</t>
  </si>
  <si>
    <t>-1.680,3</t>
  </si>
  <si>
    <t>242,0</t>
  </si>
  <si>
    <t>1.616,0</t>
  </si>
  <si>
    <t>-30,0</t>
  </si>
  <si>
    <t>147,7</t>
  </si>
  <si>
    <t>11.089,2</t>
  </si>
  <si>
    <t>12.082,1</t>
  </si>
  <si>
    <t>868,8</t>
  </si>
  <si>
    <t>12.950,9</t>
  </si>
  <si>
    <t>50.486,9</t>
  </si>
  <si>
    <t>-1.569,3</t>
  </si>
  <si>
    <t>48.917,6</t>
  </si>
  <si>
    <t>656,3</t>
  </si>
  <si>
    <t>155,4</t>
  </si>
  <si>
    <t>4.669,0</t>
  </si>
  <si>
    <t>603,9</t>
  </si>
  <si>
    <t>1.797,4</t>
  </si>
  <si>
    <t>2.639,4</t>
  </si>
  <si>
    <t>59.439,0</t>
  </si>
  <si>
    <t>-1.997,4</t>
  </si>
  <si>
    <t>667,5</t>
  </si>
  <si>
    <t>1.712,0</t>
  </si>
  <si>
    <t>-27,9</t>
  </si>
  <si>
    <t>354,2</t>
  </si>
  <si>
    <t>10.595,1</t>
  </si>
  <si>
    <t>11.794,5</t>
  </si>
  <si>
    <t>893,8</t>
  </si>
  <si>
    <t>12.688,3</t>
  </si>
  <si>
    <t>45.575,9</t>
  </si>
  <si>
    <t>5.735,6</t>
  </si>
  <si>
    <t>72,9</t>
  </si>
  <si>
    <t>154,0</t>
  </si>
  <si>
    <t>54.078,1</t>
  </si>
  <si>
    <t>2.058,9</t>
  </si>
  <si>
    <t>-334,3</t>
  </si>
  <si>
    <t>1.724,5</t>
  </si>
  <si>
    <t>582,9</t>
  </si>
  <si>
    <t>834,7</t>
  </si>
  <si>
    <t>2.474,8</t>
  </si>
  <si>
    <t>—</t>
  </si>
  <si>
    <t>59.695,1</t>
  </si>
  <si>
    <t>45.072,6</t>
  </si>
  <si>
    <t>5.523,6</t>
  </si>
  <si>
    <t>72,4</t>
  </si>
  <si>
    <t>154,2</t>
  </si>
  <si>
    <t>53.428,0</t>
  </si>
  <si>
    <t>2.086,1</t>
  </si>
  <si>
    <t>-804,8</t>
  </si>
  <si>
    <t>1.281,4</t>
  </si>
  <si>
    <t>631,7</t>
  </si>
  <si>
    <t>938,5</t>
  </si>
  <si>
    <t>2.883,5</t>
  </si>
  <si>
    <t>59.203,4</t>
  </si>
  <si>
    <t>10.659,7</t>
  </si>
  <si>
    <t>734,9</t>
  </si>
  <si>
    <t>54,0</t>
  </si>
  <si>
    <t>13,3</t>
  </si>
  <si>
    <t>11.462,0</t>
  </si>
  <si>
    <t>474,2</t>
  </si>
  <si>
    <t>-257,4</t>
  </si>
  <si>
    <t>216,8</t>
  </si>
  <si>
    <t>895,9</t>
  </si>
  <si>
    <t>291,6</t>
  </si>
  <si>
    <t>265,3</t>
  </si>
  <si>
    <t>13.647,0</t>
  </si>
  <si>
    <t>11.035,4</t>
  </si>
  <si>
    <t>907,9</t>
  </si>
  <si>
    <t>46,7</t>
  </si>
  <si>
    <t>436,9</t>
  </si>
  <si>
    <t>12.426,9</t>
  </si>
  <si>
    <t>479,9</t>
  </si>
  <si>
    <t>-259,8</t>
  </si>
  <si>
    <t>220,1</t>
  </si>
  <si>
    <t>874,0</t>
  </si>
  <si>
    <t>308,8</t>
  </si>
  <si>
    <t>281,0</t>
  </si>
  <si>
    <t>14.110,9</t>
  </si>
  <si>
    <t>31,9</t>
  </si>
  <si>
    <t>3,9</t>
  </si>
  <si>
    <t>35,8</t>
  </si>
  <si>
    <t>4,1</t>
  </si>
  <si>
    <t>-1.448,3</t>
  </si>
  <si>
    <t>-1.408,3</t>
  </si>
  <si>
    <t>32,0</t>
  </si>
  <si>
    <t>1,3</t>
  </si>
  <si>
    <t>33,3</t>
  </si>
  <si>
    <t>5,8</t>
  </si>
  <si>
    <t>-1.916,7</t>
  </si>
  <si>
    <t>-1.877,6</t>
  </si>
  <si>
    <t>1.291,9</t>
  </si>
  <si>
    <t>71.933,7</t>
  </si>
  <si>
    <t>639,5</t>
  </si>
  <si>
    <t>1.247,8</t>
  </si>
  <si>
    <t>71.436,7</t>
  </si>
  <si>
    <t>690,6</t>
  </si>
  <si>
    <t>42.262,2</t>
  </si>
  <si>
    <t>-2.194,0</t>
  </si>
  <si>
    <t>40.068,2</t>
  </si>
  <si>
    <t>342,9</t>
  </si>
  <si>
    <t>612,9</t>
  </si>
  <si>
    <t>2.103,4</t>
  </si>
  <si>
    <t>43.127,5</t>
  </si>
  <si>
    <t>41.747,3</t>
  </si>
  <si>
    <t>-2.129,0</t>
  </si>
  <si>
    <t>39.618,3</t>
  </si>
  <si>
    <t>448,5</t>
  </si>
  <si>
    <t>642,3</t>
  </si>
  <si>
    <t>1.976,6</t>
  </si>
  <si>
    <t>42.685,6</t>
  </si>
  <si>
    <t>8.461,9</t>
  </si>
  <si>
    <t>660,3</t>
  </si>
  <si>
    <t>9.122,2</t>
  </si>
  <si>
    <t>199,8</t>
  </si>
  <si>
    <t>26,8</t>
  </si>
  <si>
    <t>2.103,1</t>
  </si>
  <si>
    <t>11.451,9</t>
  </si>
  <si>
    <t>8.739,6</t>
  </si>
  <si>
    <t>559,7</t>
  </si>
  <si>
    <t>9.299,3</t>
  </si>
  <si>
    <t>207,8</t>
  </si>
  <si>
    <t>27,8</t>
  </si>
  <si>
    <t>2.712,8</t>
  </si>
  <si>
    <t>12.247,7</t>
  </si>
  <si>
    <t>3.999,1</t>
  </si>
  <si>
    <t>-1.399,1</t>
  </si>
  <si>
    <t>2.600,0</t>
  </si>
  <si>
    <t>3.998,8</t>
  </si>
  <si>
    <t>-1.894,5</t>
  </si>
  <si>
    <t>2.104,3</t>
  </si>
  <si>
    <t>2.807,4</t>
  </si>
  <si>
    <t>57.179,4</t>
  </si>
  <si>
    <t>2.794,9</t>
  </si>
  <si>
    <t>57.037,7</t>
  </si>
  <si>
    <t>31.03.2025</t>
  </si>
  <si>
    <t>31.12.2024</t>
  </si>
  <si>
    <t>01.01.-31.03.2025</t>
  </si>
  <si>
    <t>01.01.-31.03.2024</t>
  </si>
  <si>
    <t>Q1/2025</t>
  </si>
  <si>
    <t>Q1/2024</t>
  </si>
  <si>
    <t>Market capitalisation at the end of the period in EUR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</si>
</sst>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#&quot;,&quot;##0;\(#&quot;,&quot;##0\)"/>
    <numFmt numFmtId="165" formatCode="#&quot;,&quot;##0&quot;,&quot;###;\(#&quot;,&quot;##0&quot;,&quot;###\)"/>
    <numFmt numFmtId="166" formatCode="#,##0&quot;  &quot;"/>
    <numFmt numFmtId="167" formatCode="0.0%"/>
    <numFmt numFmtId="168" formatCode="#,##0.0\ \ \ "/>
    <numFmt numFmtId="169" formatCode="\+0.0\ %\ \ \ ;\-0.0\ %\ \ \ "/>
    <numFmt numFmtId="170" formatCode="_-* #,##0.00\ _€_-;\-* #,##0.00\ _€_-;_-* &quot;-&quot;??\ _€_-;_-@_-"/>
    <numFmt numFmtId="171" formatCode="#,##0.0\ \ \ \ \ "/>
    <numFmt numFmtId="172" formatCode="0.0\ %\ \ \ "/>
    <numFmt numFmtId="173" formatCode="#,##0\ \ \ "/>
    <numFmt numFmtId="174" formatCode="_-* #,##0_-;\-* #,##0_-;_-* &quot;-&quot;??_-;_-@_-"/>
    <numFmt numFmtId="175" formatCode="#,##0_ ;\-#,##0\ "/>
    <numFmt numFmtId="176" formatCode="#,##0.00_ ;\-#,##0.00\ "/>
    <numFmt numFmtId="177" formatCode="#,##0.0000000_ ;\-#,##0.0000000\ "/>
  </numFmts>
  <fonts count="35">
    <font>
      <sz val="10"/>
      <name val="Arial"/>
    </font>
    <font>
      <sz val="11"/>
      <color theme="1"/>
      <name val="Archivo"/>
      <family val="2"/>
      <scheme val="minor"/>
    </font>
    <font>
      <b/>
      <sz val="11"/>
      <color indexed="44"/>
      <name val="Arial"/>
      <family val="2"/>
    </font>
    <font>
      <sz val="16"/>
      <color indexed="43"/>
      <name val="Arial"/>
      <family val="2"/>
    </font>
    <font>
      <sz val="10"/>
      <color theme="9" tint="-0.249977111117893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18"/>
      <name val="Arial"/>
      <family val="2"/>
    </font>
    <font>
      <sz val="8"/>
      <name val="Compatil Fact LT Com"/>
      <family val="2"/>
    </font>
    <font>
      <b/>
      <sz val="8"/>
      <name val="Compatil Fact LT Com"/>
      <family val="2"/>
    </font>
    <font>
      <b/>
      <sz val="8"/>
      <color rgb="FF009EE0"/>
      <name val="Compatil Fact LT Com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1"/>
      <color theme="3"/>
      <name val="Archivo"/>
      <scheme val="major"/>
    </font>
    <font>
      <sz val="11"/>
      <color theme="1"/>
      <name val="Archivo"/>
      <scheme val="major"/>
    </font>
    <font>
      <sz val="10"/>
      <name val="Arial"/>
      <family val="2"/>
    </font>
    <font>
      <b/>
      <sz val="11"/>
      <color theme="3"/>
      <name val="Archivo"/>
      <family val="2"/>
      <scheme val="minor"/>
    </font>
    <font>
      <sz val="10"/>
      <color theme="1"/>
      <name val="Archivo"/>
      <scheme val="major"/>
    </font>
    <font>
      <sz val="10"/>
      <name val="Archivo"/>
      <scheme val="major"/>
    </font>
    <font>
      <sz val="11"/>
      <color rgb="FFFF0000"/>
      <name val="Archivo"/>
      <scheme val="major"/>
    </font>
    <font>
      <b/>
      <sz val="11"/>
      <color theme="3"/>
      <name val="Archivo"/>
      <scheme val="minor"/>
    </font>
    <font>
      <sz val="11"/>
      <color theme="3"/>
      <name val="Archivo"/>
      <scheme val="minor"/>
    </font>
    <font>
      <sz val="11"/>
      <name val="Arial"/>
      <family val="2"/>
    </font>
    <font>
      <sz val="11"/>
      <name val="Archivo"/>
      <scheme val="minor"/>
    </font>
    <font>
      <sz val="11"/>
      <color theme="9" tint="-0.249977111117893"/>
      <name val="Arial"/>
      <family val="2"/>
    </font>
    <font>
      <b/>
      <sz val="11"/>
      <name val="Arial"/>
      <family val="2"/>
    </font>
    <font>
      <sz val="11"/>
      <name val="Archivo"/>
      <scheme val="major"/>
    </font>
    <font>
      <sz val="11"/>
      <color indexed="61"/>
      <name val="Archivo"/>
      <scheme val="major"/>
    </font>
    <font>
      <b/>
      <sz val="11"/>
      <color theme="3"/>
      <name val="Archivo"/>
      <scheme val="major"/>
    </font>
    <font>
      <b/>
      <sz val="11"/>
      <name val="Archivo"/>
      <scheme val="minor"/>
    </font>
    <font>
      <b/>
      <sz val="11"/>
      <name val="Archivo"/>
      <scheme val="major"/>
    </font>
    <font>
      <sz val="11"/>
      <color theme="3"/>
      <name val="Archivo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1FF"/>
        <bgColor indexed="64"/>
      </patternFill>
    </fill>
  </fills>
  <borders count="17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3"/>
      </bottom>
      <diagonal/>
    </border>
    <border>
      <left/>
      <right/>
      <top/>
      <bottom style="thin">
        <color rgb="FFD4D4D4"/>
      </bottom>
      <diagonal/>
    </border>
    <border>
      <left/>
      <right/>
      <top style="thin">
        <color rgb="FFD4D4D4"/>
      </top>
      <bottom style="thin">
        <color rgb="FFD4D4D4"/>
      </bottom>
      <diagonal/>
    </border>
    <border>
      <left style="thick">
        <color theme="0"/>
      </left>
      <right style="thick">
        <color theme="0"/>
      </right>
      <top/>
      <bottom style="thick">
        <color theme="3"/>
      </bottom>
      <diagonal/>
    </border>
    <border>
      <left style="thick">
        <color theme="0"/>
      </left>
      <right style="thick">
        <color theme="0"/>
      </right>
      <top/>
      <bottom style="thin">
        <color rgb="FFD4D4D4"/>
      </bottom>
      <diagonal/>
    </border>
    <border>
      <left style="thick">
        <color theme="0"/>
      </left>
      <right style="thick">
        <color theme="0"/>
      </right>
      <top style="thin">
        <color rgb="FFD4D4D4"/>
      </top>
      <bottom style="thin">
        <color rgb="FFD4D4D4"/>
      </bottom>
      <diagonal/>
    </border>
    <border>
      <left style="thick">
        <color theme="0"/>
      </left>
      <right/>
      <top/>
      <bottom style="thick">
        <color theme="3"/>
      </bottom>
      <diagonal/>
    </border>
    <border>
      <left style="thick">
        <color theme="0"/>
      </left>
      <right/>
      <top/>
      <bottom style="thin">
        <color rgb="FFD4D4D4"/>
      </bottom>
      <diagonal/>
    </border>
    <border>
      <left style="thick">
        <color theme="0"/>
      </left>
      <right/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 style="medium">
        <color theme="3"/>
      </bottom>
      <diagonal/>
    </border>
    <border>
      <left style="thick">
        <color theme="0"/>
      </left>
      <right style="thick">
        <color theme="0"/>
      </right>
      <top style="thin">
        <color rgb="FFD4D4D4"/>
      </top>
      <bottom style="medium">
        <color theme="3"/>
      </bottom>
      <diagonal/>
    </border>
    <border>
      <left style="thick">
        <color theme="0"/>
      </left>
      <right/>
      <top style="thin">
        <color rgb="FFD4D4D4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thick">
        <color theme="0"/>
      </right>
      <top/>
      <bottom style="thick">
        <color theme="3"/>
      </bottom>
      <diagonal/>
    </border>
    <border>
      <left style="thick">
        <color theme="0"/>
      </left>
      <right/>
      <top style="thick">
        <color theme="3"/>
      </top>
      <bottom style="thick">
        <color theme="3"/>
      </bottom>
      <diagonal/>
    </border>
  </borders>
  <cellStyleXfs count="12">
    <xf numFmtId="0" fontId="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 applyAlignment="1">
      <alignment horizontal="left" indent="15"/>
    </xf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/>
    <xf numFmtId="3" fontId="6" fillId="0" borderId="0" xfId="3" applyNumberFormat="1" applyFont="1" applyProtection="1">
      <protection locked="0"/>
    </xf>
    <xf numFmtId="3" fontId="0" fillId="0" borderId="0" xfId="0" applyNumberFormat="1"/>
    <xf numFmtId="166" fontId="7" fillId="0" borderId="0" xfId="3" applyNumberFormat="1" applyFont="1" applyProtection="1">
      <protection locked="0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/>
    <xf numFmtId="0" fontId="0" fillId="0" borderId="0" xfId="0" applyFill="1" applyBorder="1"/>
    <xf numFmtId="0" fontId="15" fillId="0" borderId="0" xfId="0" applyFont="1" applyFill="1" applyBorder="1"/>
    <xf numFmtId="0" fontId="16" fillId="0" borderId="14" xfId="0" applyFont="1" applyBorder="1"/>
    <xf numFmtId="0" fontId="17" fillId="0" borderId="14" xfId="0" applyFont="1" applyBorder="1"/>
    <xf numFmtId="0" fontId="21" fillId="0" borderId="0" xfId="2" applyFont="1"/>
    <xf numFmtId="0" fontId="17" fillId="0" borderId="0" xfId="0" applyFont="1" applyBorder="1" applyAlignment="1">
      <alignment horizontal="left" wrapText="1"/>
    </xf>
    <xf numFmtId="0" fontId="21" fillId="0" borderId="0" xfId="2" applyFont="1" applyBorder="1"/>
    <xf numFmtId="0" fontId="20" fillId="0" borderId="0" xfId="0" applyFont="1"/>
    <xf numFmtId="0" fontId="21" fillId="2" borderId="0" xfId="2" applyFont="1" applyFill="1" applyBorder="1"/>
    <xf numFmtId="173" fontId="21" fillId="2" borderId="0" xfId="2" applyNumberFormat="1" applyFont="1" applyFill="1" applyBorder="1"/>
    <xf numFmtId="0" fontId="21" fillId="2" borderId="0" xfId="2" applyFont="1" applyFill="1"/>
    <xf numFmtId="0" fontId="21" fillId="0" borderId="0" xfId="0" applyFont="1"/>
    <xf numFmtId="0" fontId="23" fillId="2" borderId="2" xfId="0" applyFont="1" applyFill="1" applyBorder="1" applyAlignment="1">
      <alignment horizontal="left"/>
    </xf>
    <xf numFmtId="0" fontId="23" fillId="2" borderId="8" xfId="0" applyFont="1" applyFill="1" applyBorder="1" applyAlignment="1">
      <alignment horizontal="right"/>
    </xf>
    <xf numFmtId="0" fontId="23" fillId="2" borderId="5" xfId="0" applyFont="1" applyFill="1" applyBorder="1" applyAlignment="1">
      <alignment horizontal="right"/>
    </xf>
    <xf numFmtId="0" fontId="25" fillId="0" borderId="0" xfId="0" applyFont="1"/>
    <xf numFmtId="0" fontId="26" fillId="2" borderId="3" xfId="0" applyFont="1" applyFill="1" applyBorder="1" applyAlignment="1">
      <alignment horizontal="left" vertical="center"/>
    </xf>
    <xf numFmtId="174" fontId="24" fillId="3" borderId="9" xfId="4" applyNumberFormat="1" applyFont="1" applyFill="1" applyBorder="1" applyAlignment="1">
      <alignment horizontal="right" vertical="center"/>
    </xf>
    <xf numFmtId="174" fontId="26" fillId="2" borderId="6" xfId="4" applyNumberFormat="1" applyFont="1" applyFill="1" applyBorder="1" applyAlignment="1">
      <alignment horizontal="right" vertical="center"/>
    </xf>
    <xf numFmtId="0" fontId="26" fillId="2" borderId="4" xfId="0" applyFont="1" applyFill="1" applyBorder="1" applyAlignment="1">
      <alignment horizontal="left" vertical="center"/>
    </xf>
    <xf numFmtId="174" fontId="24" fillId="3" borderId="10" xfId="4" applyNumberFormat="1" applyFont="1" applyFill="1" applyBorder="1" applyAlignment="1">
      <alignment horizontal="right" vertical="center"/>
    </xf>
    <xf numFmtId="174" fontId="26" fillId="2" borderId="7" xfId="4" applyNumberFormat="1" applyFont="1" applyFill="1" applyBorder="1" applyAlignment="1">
      <alignment horizontal="right" vertical="center"/>
    </xf>
    <xf numFmtId="0" fontId="26" fillId="0" borderId="11" xfId="0" applyFont="1" applyBorder="1" applyAlignment="1">
      <alignment vertical="center" wrapText="1"/>
    </xf>
    <xf numFmtId="174" fontId="24" fillId="3" borderId="13" xfId="4" applyNumberFormat="1" applyFont="1" applyFill="1" applyBorder="1" applyAlignment="1">
      <alignment horizontal="right" vertical="center"/>
    </xf>
    <xf numFmtId="174" fontId="26" fillId="2" borderId="12" xfId="4" applyNumberFormat="1" applyFont="1" applyFill="1" applyBorder="1" applyAlignment="1">
      <alignment horizontal="right" vertical="center"/>
    </xf>
    <xf numFmtId="0" fontId="19" fillId="0" borderId="11" xfId="0" applyFont="1" applyBorder="1" applyAlignment="1">
      <alignment vertical="center" wrapText="1"/>
    </xf>
    <xf numFmtId="0" fontId="12" fillId="0" borderId="0" xfId="0" applyFont="1"/>
    <xf numFmtId="0" fontId="27" fillId="0" borderId="0" xfId="0" applyFont="1"/>
    <xf numFmtId="3" fontId="25" fillId="0" borderId="0" xfId="0" applyNumberFormat="1" applyFont="1"/>
    <xf numFmtId="0" fontId="28" fillId="0" borderId="0" xfId="0" applyFont="1"/>
    <xf numFmtId="0" fontId="26" fillId="2" borderId="3" xfId="0" applyFont="1" applyFill="1" applyBorder="1" applyAlignment="1">
      <alignment horizontal="left" vertical="center" indent="1"/>
    </xf>
    <xf numFmtId="0" fontId="26" fillId="2" borderId="3" xfId="0" applyFont="1" applyFill="1" applyBorder="1" applyAlignment="1">
      <alignment horizontal="left" vertical="center" wrapText="1" indent="2"/>
    </xf>
    <xf numFmtId="0" fontId="26" fillId="0" borderId="11" xfId="0" applyFont="1" applyBorder="1" applyAlignment="1">
      <alignment horizontal="left" vertical="center" wrapText="1" indent="1"/>
    </xf>
    <xf numFmtId="0" fontId="26" fillId="0" borderId="11" xfId="0" applyFont="1" applyBorder="1" applyAlignment="1">
      <alignment horizontal="left" vertical="center" wrapText="1"/>
    </xf>
    <xf numFmtId="0" fontId="17" fillId="0" borderId="0" xfId="0" applyFont="1" applyFill="1" applyBorder="1" applyAlignment="1"/>
    <xf numFmtId="0" fontId="29" fillId="0" borderId="0" xfId="2" applyFont="1" applyAlignment="1"/>
    <xf numFmtId="0" fontId="23" fillId="2" borderId="0" xfId="0" applyFont="1" applyFill="1" applyBorder="1" applyAlignment="1">
      <alignment horizontal="left"/>
    </xf>
    <xf numFmtId="14" fontId="29" fillId="0" borderId="0" xfId="2" applyNumberFormat="1" applyFont="1" applyAlignment="1"/>
    <xf numFmtId="0" fontId="29" fillId="0" borderId="0" xfId="2" applyFont="1"/>
    <xf numFmtId="175" fontId="26" fillId="2" borderId="6" xfId="4" applyNumberFormat="1" applyFont="1" applyFill="1" applyBorder="1" applyAlignment="1">
      <alignment horizontal="right" vertical="center"/>
    </xf>
    <xf numFmtId="43" fontId="29" fillId="0" borderId="0" xfId="4" applyFont="1"/>
    <xf numFmtId="43" fontId="22" fillId="0" borderId="0" xfId="4" applyFont="1"/>
    <xf numFmtId="0" fontId="29" fillId="0" borderId="0" xfId="2" applyFont="1" applyBorder="1"/>
    <xf numFmtId="167" fontId="29" fillId="0" borderId="0" xfId="2" applyNumberFormat="1" applyFont="1"/>
    <xf numFmtId="0" fontId="22" fillId="0" borderId="0" xfId="2" applyFont="1"/>
    <xf numFmtId="0" fontId="30" fillId="0" borderId="0" xfId="2" applyFont="1"/>
    <xf numFmtId="0" fontId="30" fillId="0" borderId="0" xfId="2" applyFont="1" applyBorder="1"/>
    <xf numFmtId="0" fontId="29" fillId="0" borderId="0" xfId="0" applyFont="1"/>
    <xf numFmtId="0" fontId="29" fillId="2" borderId="0" xfId="2" applyFont="1" applyFill="1"/>
    <xf numFmtId="0" fontId="31" fillId="2" borderId="1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center"/>
    </xf>
    <xf numFmtId="0" fontId="31" fillId="2" borderId="2" xfId="0" applyFont="1" applyFill="1" applyBorder="1" applyAlignment="1">
      <alignment horizontal="left"/>
    </xf>
    <xf numFmtId="0" fontId="31" fillId="2" borderId="8" xfId="0" applyFont="1" applyFill="1" applyBorder="1" applyAlignment="1">
      <alignment horizontal="right"/>
    </xf>
    <xf numFmtId="0" fontId="31" fillId="2" borderId="5" xfId="0" applyFont="1" applyFill="1" applyBorder="1" applyAlignment="1">
      <alignment horizontal="right"/>
    </xf>
    <xf numFmtId="0" fontId="29" fillId="2" borderId="4" xfId="0" applyFont="1" applyFill="1" applyBorder="1" applyAlignment="1">
      <alignment horizontal="left" vertical="center"/>
    </xf>
    <xf numFmtId="175" fontId="29" fillId="2" borderId="6" xfId="4" applyNumberFormat="1" applyFont="1" applyFill="1" applyBorder="1" applyAlignment="1">
      <alignment horizontal="right" vertical="center"/>
    </xf>
    <xf numFmtId="0" fontId="29" fillId="2" borderId="4" xfId="0" applyFont="1" applyFill="1" applyBorder="1" applyAlignment="1">
      <alignment horizontal="left" vertical="center" wrapText="1"/>
    </xf>
    <xf numFmtId="167" fontId="29" fillId="2" borderId="6" xfId="11" applyNumberFormat="1" applyFont="1" applyFill="1" applyBorder="1" applyAlignment="1">
      <alignment horizontal="right" vertical="center"/>
    </xf>
    <xf numFmtId="176" fontId="29" fillId="2" borderId="6" xfId="4" applyNumberFormat="1" applyFont="1" applyFill="1" applyBorder="1" applyAlignment="1">
      <alignment horizontal="right" vertical="center"/>
    </xf>
    <xf numFmtId="0" fontId="23" fillId="2" borderId="8" xfId="0" applyFont="1" applyFill="1" applyBorder="1" applyAlignment="1">
      <alignment horizontal="right" wrapText="1"/>
    </xf>
    <xf numFmtId="0" fontId="23" fillId="2" borderId="5" xfId="0" applyFont="1" applyFill="1" applyBorder="1" applyAlignment="1">
      <alignment horizontal="right" wrapText="1"/>
    </xf>
    <xf numFmtId="175" fontId="24" fillId="3" borderId="9" xfId="4" applyNumberFormat="1" applyFont="1" applyFill="1" applyBorder="1" applyAlignment="1">
      <alignment horizontal="right" vertical="center"/>
    </xf>
    <xf numFmtId="0" fontId="32" fillId="2" borderId="3" xfId="0" applyFont="1" applyFill="1" applyBorder="1" applyAlignment="1">
      <alignment horizontal="left" vertical="center"/>
    </xf>
    <xf numFmtId="175" fontId="23" fillId="3" borderId="9" xfId="4" applyNumberFormat="1" applyFont="1" applyFill="1" applyBorder="1" applyAlignment="1">
      <alignment horizontal="right" vertical="center"/>
    </xf>
    <xf numFmtId="175" fontId="32" fillId="2" borderId="6" xfId="4" applyNumberFormat="1" applyFont="1" applyFill="1" applyBorder="1" applyAlignment="1">
      <alignment horizontal="right" vertical="center"/>
    </xf>
    <xf numFmtId="0" fontId="24" fillId="2" borderId="2" xfId="0" applyFont="1" applyFill="1" applyBorder="1" applyAlignment="1">
      <alignment horizontal="left"/>
    </xf>
    <xf numFmtId="0" fontId="32" fillId="2" borderId="4" xfId="0" applyFont="1" applyFill="1" applyBorder="1" applyAlignment="1">
      <alignment horizontal="left" vertical="center"/>
    </xf>
    <xf numFmtId="0" fontId="25" fillId="0" borderId="0" xfId="0" applyFont="1" applyFill="1" applyBorder="1"/>
    <xf numFmtId="0" fontId="28" fillId="0" borderId="0" xfId="0" applyFont="1" applyFill="1" applyBorder="1"/>
    <xf numFmtId="3" fontId="12" fillId="0" borderId="0" xfId="0" applyNumberFormat="1" applyFont="1" applyFill="1" applyBorder="1"/>
    <xf numFmtId="0" fontId="26" fillId="2" borderId="3" xfId="0" applyFont="1" applyFill="1" applyBorder="1" applyAlignment="1">
      <alignment horizontal="left" vertical="center" indent="2"/>
    </xf>
    <xf numFmtId="165" fontId="13" fillId="0" borderId="0" xfId="0" applyNumberFormat="1" applyFont="1" applyFill="1" applyBorder="1"/>
    <xf numFmtId="164" fontId="12" fillId="0" borderId="0" xfId="0" applyNumberFormat="1" applyFont="1" applyFill="1" applyBorder="1"/>
    <xf numFmtId="0" fontId="31" fillId="2" borderId="15" xfId="0" applyFont="1" applyFill="1" applyBorder="1" applyAlignment="1">
      <alignment horizontal="right"/>
    </xf>
    <xf numFmtId="174" fontId="24" fillId="3" borderId="3" xfId="4" applyNumberFormat="1" applyFont="1" applyFill="1" applyBorder="1" applyAlignment="1">
      <alignment horizontal="right" vertical="center"/>
    </xf>
    <xf numFmtId="0" fontId="31" fillId="2" borderId="16" xfId="0" applyFont="1" applyFill="1" applyBorder="1" applyAlignment="1">
      <alignment horizontal="right"/>
    </xf>
    <xf numFmtId="0" fontId="31" fillId="2" borderId="2" xfId="0" applyFont="1" applyFill="1" applyBorder="1" applyAlignment="1">
      <alignment horizontal="right"/>
    </xf>
    <xf numFmtId="167" fontId="24" fillId="3" borderId="9" xfId="11" applyNumberFormat="1" applyFont="1" applyFill="1" applyBorder="1" applyAlignment="1">
      <alignment horizontal="right" vertical="center"/>
    </xf>
    <xf numFmtId="167" fontId="24" fillId="3" borderId="3" xfId="11" applyNumberFormat="1" applyFont="1" applyFill="1" applyBorder="1" applyAlignment="1">
      <alignment horizontal="right" vertical="center"/>
    </xf>
    <xf numFmtId="167" fontId="24" fillId="3" borderId="10" xfId="11" applyNumberFormat="1" applyFont="1" applyFill="1" applyBorder="1" applyAlignment="1">
      <alignment horizontal="right" vertical="center"/>
    </xf>
    <xf numFmtId="43" fontId="24" fillId="3" borderId="9" xfId="4" applyNumberFormat="1" applyFont="1" applyFill="1" applyBorder="1" applyAlignment="1">
      <alignment horizontal="right" vertical="center"/>
    </xf>
    <xf numFmtId="43" fontId="24" fillId="3" borderId="3" xfId="4" applyNumberFormat="1" applyFont="1" applyFill="1" applyBorder="1" applyAlignment="1">
      <alignment horizontal="right" vertical="center"/>
    </xf>
    <xf numFmtId="0" fontId="26" fillId="0" borderId="11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right" vertical="center" wrapText="1"/>
    </xf>
    <xf numFmtId="3" fontId="25" fillId="0" borderId="0" xfId="4" applyNumberFormat="1" applyFont="1" applyAlignment="1">
      <alignment horizontal="right"/>
    </xf>
    <xf numFmtId="3" fontId="28" fillId="0" borderId="0" xfId="4" applyNumberFormat="1" applyFont="1" applyAlignment="1">
      <alignment horizontal="right" vertical="top"/>
    </xf>
    <xf numFmtId="174" fontId="23" fillId="3" borderId="13" xfId="4" applyNumberFormat="1" applyFont="1" applyFill="1" applyBorder="1" applyAlignment="1">
      <alignment horizontal="right" vertical="center"/>
    </xf>
    <xf numFmtId="174" fontId="32" fillId="2" borderId="12" xfId="4" applyNumberFormat="1" applyFont="1" applyFill="1" applyBorder="1" applyAlignment="1">
      <alignment horizontal="right" vertical="center"/>
    </xf>
    <xf numFmtId="0" fontId="23" fillId="0" borderId="11" xfId="0" applyFont="1" applyBorder="1" applyAlignment="1">
      <alignment horizontal="right" vertical="center" wrapText="1"/>
    </xf>
    <xf numFmtId="168" fontId="29" fillId="0" borderId="0" xfId="2" applyNumberFormat="1" applyFont="1" applyFill="1" applyBorder="1" applyAlignment="1">
      <alignment horizontal="right"/>
    </xf>
    <xf numFmtId="0" fontId="33" fillId="2" borderId="8" xfId="0" applyFont="1" applyFill="1" applyBorder="1" applyAlignment="1">
      <alignment horizontal="right"/>
    </xf>
    <xf numFmtId="0" fontId="33" fillId="2" borderId="5" xfId="0" applyFont="1" applyFill="1" applyBorder="1" applyAlignment="1">
      <alignment horizontal="right"/>
    </xf>
    <xf numFmtId="0" fontId="33" fillId="2" borderId="2" xfId="0" applyFont="1" applyFill="1" applyBorder="1" applyAlignment="1">
      <alignment horizontal="left"/>
    </xf>
    <xf numFmtId="174" fontId="26" fillId="2" borderId="3" xfId="4" applyNumberFormat="1" applyFont="1" applyFill="1" applyBorder="1" applyAlignment="1">
      <alignment horizontal="right" vertical="center"/>
    </xf>
    <xf numFmtId="177" fontId="29" fillId="2" borderId="6" xfId="4" applyNumberFormat="1" applyFont="1" applyFill="1" applyBorder="1" applyAlignment="1">
      <alignment horizontal="right" vertical="center"/>
    </xf>
    <xf numFmtId="171" fontId="29" fillId="0" borderId="0" xfId="2" applyNumberFormat="1" applyFont="1" applyFill="1" applyBorder="1" applyAlignment="1">
      <alignment horizontal="right"/>
    </xf>
    <xf numFmtId="172" fontId="29" fillId="0" borderId="0" xfId="2" applyNumberFormat="1" applyFont="1" applyFill="1" applyBorder="1" applyAlignment="1">
      <alignment horizontal="right"/>
    </xf>
    <xf numFmtId="174" fontId="26" fillId="2" borderId="9" xfId="4" applyNumberFormat="1" applyFont="1" applyFill="1" applyBorder="1" applyAlignment="1">
      <alignment horizontal="right" vertical="center"/>
    </xf>
    <xf numFmtId="168" fontId="34" fillId="0" borderId="0" xfId="2" applyNumberFormat="1" applyFont="1" applyFill="1" applyBorder="1" applyAlignment="1">
      <alignment horizontal="right"/>
    </xf>
    <xf numFmtId="171" fontId="34" fillId="0" borderId="0" xfId="2" applyNumberFormat="1" applyFont="1" applyFill="1" applyBorder="1" applyAlignment="1">
      <alignment horizontal="right"/>
    </xf>
    <xf numFmtId="172" fontId="34" fillId="0" borderId="0" xfId="2" applyNumberFormat="1" applyFont="1" applyFill="1" applyBorder="1" applyAlignment="1">
      <alignment horizontal="right"/>
    </xf>
    <xf numFmtId="3" fontId="29" fillId="2" borderId="6" xfId="4" applyNumberFormat="1" applyFont="1" applyFill="1" applyBorder="1" applyAlignment="1">
      <alignment horizontal="right" vertical="center"/>
    </xf>
    <xf numFmtId="3" fontId="29" fillId="2" borderId="9" xfId="4" applyNumberFormat="1" applyFont="1" applyFill="1" applyBorder="1" applyAlignment="1">
      <alignment horizontal="right" vertical="center"/>
    </xf>
    <xf numFmtId="3" fontId="24" fillId="3" borderId="10" xfId="4" applyNumberFormat="1" applyFont="1" applyFill="1" applyBorder="1" applyAlignment="1">
      <alignment horizontal="right" vertical="center"/>
    </xf>
    <xf numFmtId="3" fontId="24" fillId="3" borderId="4" xfId="4" applyNumberFormat="1" applyFont="1" applyFill="1" applyBorder="1" applyAlignment="1">
      <alignment horizontal="right" vertical="center"/>
    </xf>
    <xf numFmtId="3" fontId="24" fillId="3" borderId="9" xfId="4" applyNumberFormat="1" applyFont="1" applyFill="1" applyBorder="1" applyAlignment="1">
      <alignment horizontal="right" vertical="center"/>
    </xf>
    <xf numFmtId="3" fontId="24" fillId="3" borderId="3" xfId="4" applyNumberFormat="1" applyFont="1" applyFill="1" applyBorder="1" applyAlignment="1">
      <alignment horizontal="right" vertical="center"/>
    </xf>
    <xf numFmtId="3" fontId="29" fillId="0" borderId="0" xfId="2" applyNumberFormat="1" applyFont="1" applyFill="1" applyBorder="1" applyAlignment="1">
      <alignment horizontal="right"/>
    </xf>
    <xf numFmtId="3" fontId="29" fillId="2" borderId="0" xfId="2" applyNumberFormat="1" applyFont="1" applyFill="1" applyBorder="1" applyAlignment="1">
      <alignment horizontal="right"/>
    </xf>
    <xf numFmtId="3" fontId="24" fillId="2" borderId="0" xfId="4" applyNumberFormat="1" applyFont="1" applyFill="1" applyBorder="1" applyAlignment="1">
      <alignment horizontal="right" vertical="center"/>
    </xf>
    <xf numFmtId="3" fontId="33" fillId="2" borderId="8" xfId="0" applyNumberFormat="1" applyFont="1" applyFill="1" applyBorder="1" applyAlignment="1">
      <alignment horizontal="right"/>
    </xf>
    <xf numFmtId="3" fontId="33" fillId="2" borderId="5" xfId="0" applyNumberFormat="1" applyFont="1" applyFill="1" applyBorder="1" applyAlignment="1">
      <alignment horizontal="right"/>
    </xf>
    <xf numFmtId="3" fontId="33" fillId="2" borderId="2" xfId="0" applyNumberFormat="1" applyFont="1" applyFill="1" applyBorder="1" applyAlignment="1">
      <alignment horizontal="left"/>
    </xf>
    <xf numFmtId="3" fontId="31" fillId="2" borderId="2" xfId="0" applyNumberFormat="1" applyFont="1" applyFill="1" applyBorder="1" applyAlignment="1">
      <alignment horizontal="left"/>
    </xf>
    <xf numFmtId="3" fontId="31" fillId="2" borderId="8" xfId="0" applyNumberFormat="1" applyFont="1" applyFill="1" applyBorder="1" applyAlignment="1">
      <alignment horizontal="right"/>
    </xf>
    <xf numFmtId="3" fontId="31" fillId="2" borderId="5" xfId="0" applyNumberFormat="1" applyFont="1" applyFill="1" applyBorder="1" applyAlignment="1">
      <alignment horizontal="right"/>
    </xf>
    <xf numFmtId="3" fontId="26" fillId="2" borderId="10" xfId="4" applyNumberFormat="1" applyFont="1" applyFill="1" applyBorder="1" applyAlignment="1">
      <alignment horizontal="right" vertical="center"/>
    </xf>
    <xf numFmtId="3" fontId="26" fillId="2" borderId="3" xfId="4" applyNumberFormat="1" applyFont="1" applyFill="1" applyBorder="1" applyAlignment="1">
      <alignment horizontal="right" vertical="center"/>
    </xf>
    <xf numFmtId="169" fontId="29" fillId="2" borderId="6" xfId="11" applyNumberFormat="1" applyFont="1" applyFill="1" applyBorder="1" applyAlignment="1">
      <alignment horizontal="right" vertical="center"/>
    </xf>
    <xf numFmtId="169" fontId="31" fillId="2" borderId="5" xfId="0" applyNumberFormat="1" applyFont="1" applyFill="1" applyBorder="1" applyAlignment="1">
      <alignment horizontal="right"/>
    </xf>
    <xf numFmtId="169" fontId="17" fillId="0" borderId="0" xfId="2" applyNumberFormat="1" applyFont="1" applyFill="1" applyBorder="1" applyAlignment="1">
      <alignment horizontal="right"/>
    </xf>
    <xf numFmtId="169" fontId="17" fillId="2" borderId="6" xfId="11" applyNumberFormat="1" applyFont="1" applyFill="1" applyBorder="1" applyAlignment="1">
      <alignment horizontal="right" vertical="center"/>
    </xf>
    <xf numFmtId="169" fontId="17" fillId="2" borderId="0" xfId="2" applyNumberFormat="1" applyFont="1" applyFill="1" applyBorder="1" applyAlignment="1">
      <alignment horizontal="right"/>
    </xf>
    <xf numFmtId="0" fontId="31" fillId="2" borderId="0" xfId="0" applyFont="1" applyFill="1" applyBorder="1" applyAlignment="1">
      <alignment horizontal="center" wrapText="1"/>
    </xf>
    <xf numFmtId="0" fontId="31" fillId="2" borderId="8" xfId="0" applyFont="1" applyFill="1" applyBorder="1" applyAlignment="1">
      <alignment horizontal="center"/>
    </xf>
    <xf numFmtId="0" fontId="31" fillId="2" borderId="2" xfId="0" applyFont="1" applyFill="1" applyBorder="1" applyAlignment="1">
      <alignment horizontal="center"/>
    </xf>
    <xf numFmtId="0" fontId="31" fillId="2" borderId="15" xfId="0" applyFont="1" applyFill="1" applyBorder="1" applyAlignment="1">
      <alignment horizontal="center"/>
    </xf>
  </cellXfs>
  <cellStyles count="12">
    <cellStyle name="Comma" xfId="4" builtinId="3"/>
    <cellStyle name="Comma 2" xfId="6" xr:uid="{00000000-0005-0000-0000-000001000000}"/>
    <cellStyle name="Komma 2" xfId="3" xr:uid="{00000000-0005-0000-0000-000002000000}"/>
    <cellStyle name="Normal" xfId="0" builtinId="0"/>
    <cellStyle name="Normal 2" xfId="2" xr:uid="{00000000-0005-0000-0000-000004000000}"/>
    <cellStyle name="Normal 3" xfId="5" xr:uid="{00000000-0005-0000-0000-000005000000}"/>
    <cellStyle name="Normal 4" xfId="10" xr:uid="{00000000-0005-0000-0000-000006000000}"/>
    <cellStyle name="Percent" xfId="11" builtinId="5"/>
    <cellStyle name="Percent 2" xfId="7" xr:uid="{00000000-0005-0000-0000-000007000000}"/>
    <cellStyle name="Percent 2 2" xfId="8" xr:uid="{00000000-0005-0000-0000-000008000000}"/>
    <cellStyle name="Percent 2 2 2" xfId="9" xr:uid="{00000000-0005-0000-0000-000009000000}"/>
    <cellStyle name="Standard 2" xfId="1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19191"/>
      <rgbColor rgb="00FF0000"/>
      <rgbColor rgb="00FF9147"/>
      <rgbColor rgb="000000FF"/>
      <rgbColor rgb="00B7DC4E"/>
      <rgbColor rgb="00DAD5D0"/>
      <rgbColor rgb="00E5E2DF"/>
      <rgbColor rgb="00800000"/>
      <rgbColor rgb="00008000"/>
      <rgbColor rgb="00000080"/>
      <rgbColor rgb="00808000"/>
      <rgbColor rgb="00800080"/>
      <rgbColor rgb="00008080"/>
      <rgbColor rgb="00E5E2DF"/>
      <rgbColor rgb="00808080"/>
      <rgbColor rgb="00009EE0"/>
      <rgbColor rgb="00005192"/>
      <rgbColor rgb="00ACD819"/>
      <rgbColor rgb="007A9501"/>
      <rgbColor rgb="00D6D1CC"/>
      <rgbColor rgb="00B4AEAE"/>
      <rgbColor rgb="00E9AD05"/>
      <rgbColor rgb="00CC6C08"/>
      <rgbColor rgb="003E3E3E"/>
      <rgbColor rgb="00FFFFFF"/>
      <rgbColor rgb="00796E6B"/>
      <rgbColor rgb="0000FFFF"/>
      <rgbColor rgb="00800080"/>
      <rgbColor rgb="00800000"/>
      <rgbColor rgb="00008080"/>
      <rgbColor rgb="000000FF"/>
      <rgbColor rgb="00FFFFFF"/>
      <rgbColor rgb="0073CEE8"/>
      <rgbColor rgb="004D74A8"/>
      <rgbColor rgb="00143F82"/>
      <rgbColor rgb="00CCEEF7"/>
      <rgbColor rgb="0000A6D6"/>
      <rgbColor rgb="0099AFCD"/>
      <rgbColor rgb="00B4AEAE"/>
      <rgbColor rgb="003366FF"/>
      <rgbColor rgb="0033CCCC"/>
      <rgbColor rgb="0099CC00"/>
      <rgbColor rgb="00827878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3E3E3E"/>
      <rgbColor rgb="00333399"/>
      <rgbColor rgb="00333333"/>
    </indexedColors>
    <mruColors>
      <color rgb="FFEB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253417</xdr:colOff>
      <xdr:row>57</xdr:row>
      <xdr:rowOff>113600</xdr:rowOff>
    </xdr:from>
    <xdr:to>
      <xdr:col>12</xdr:col>
      <xdr:colOff>331184</xdr:colOff>
      <xdr:row>60</xdr:row>
      <xdr:rowOff>21682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F765D6-CA76-4B18-8AAD-12ACD6C98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5023" y="12609701"/>
          <a:ext cx="1918607" cy="5820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707571</xdr:colOff>
      <xdr:row>49</xdr:row>
      <xdr:rowOff>122465</xdr:rowOff>
    </xdr:from>
    <xdr:to>
      <xdr:col>2</xdr:col>
      <xdr:colOff>1238250</xdr:colOff>
      <xdr:row>53</xdr:row>
      <xdr:rowOff>51390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35698B-50E4-60BD-84F4-524F4C1E0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1464" y="13253358"/>
          <a:ext cx="1918607" cy="5820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974912</xdr:colOff>
      <xdr:row>44</xdr:row>
      <xdr:rowOff>67235</xdr:rowOff>
    </xdr:from>
    <xdr:to>
      <xdr:col>3</xdr:col>
      <xdr:colOff>133062</xdr:colOff>
      <xdr:row>48</xdr:row>
      <xdr:rowOff>17964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6102E5-AAD0-45DE-9A31-4BA41381A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736" y="12113559"/>
          <a:ext cx="1918607" cy="5820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986117</xdr:colOff>
      <xdr:row>44</xdr:row>
      <xdr:rowOff>33618</xdr:rowOff>
    </xdr:from>
    <xdr:to>
      <xdr:col>3</xdr:col>
      <xdr:colOff>148077</xdr:colOff>
      <xdr:row>47</xdr:row>
      <xdr:rowOff>145039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7B986F-5781-472A-ADD8-43F20F190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941" y="12079942"/>
          <a:ext cx="1918607" cy="5820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574675</xdr:colOff>
      <xdr:row>35</xdr:row>
      <xdr:rowOff>212725</xdr:rowOff>
    </xdr:from>
    <xdr:to>
      <xdr:col>9</xdr:col>
      <xdr:colOff>4082</xdr:colOff>
      <xdr:row>39</xdr:row>
      <xdr:rowOff>86768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720F05-3723-47B8-969F-C09105D4D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2825" y="8585200"/>
          <a:ext cx="1924957" cy="5884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865909</xdr:colOff>
      <xdr:row>27</xdr:row>
      <xdr:rowOff>196273</xdr:rowOff>
    </xdr:from>
    <xdr:to>
      <xdr:col>9</xdr:col>
      <xdr:colOff>13607</xdr:colOff>
      <xdr:row>31</xdr:row>
      <xdr:rowOff>79841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51920E-E800-4B56-A9E3-7231C60C0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4159" y="6597073"/>
          <a:ext cx="1909948" cy="5979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828675</xdr:colOff>
      <xdr:row>28</xdr:row>
      <xdr:rowOff>85725</xdr:rowOff>
    </xdr:from>
    <xdr:to>
      <xdr:col>8</xdr:col>
      <xdr:colOff>1357498</xdr:colOff>
      <xdr:row>32</xdr:row>
      <xdr:rowOff>35968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EF610B-BEF6-4661-8A02-8FDC2C3DA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6925" y="6715125"/>
          <a:ext cx="1909948" cy="59794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Neues Corp. Design Theme Office">
  <a:themeElements>
    <a:clrScheme name="HannoverRe_Blue">
      <a:dk1>
        <a:sysClr val="windowText" lastClr="000000"/>
      </a:dk1>
      <a:lt1>
        <a:sysClr val="window" lastClr="FFFFFF"/>
      </a:lt1>
      <a:dk2>
        <a:srgbClr val="003C70"/>
      </a:dk2>
      <a:lt2>
        <a:srgbClr val="C1D5FF"/>
      </a:lt2>
      <a:accent1>
        <a:srgbClr val="0077D4"/>
      </a:accent1>
      <a:accent2>
        <a:srgbClr val="846CFF"/>
      </a:accent2>
      <a:accent3>
        <a:srgbClr val="CE4169"/>
      </a:accent3>
      <a:accent4>
        <a:srgbClr val="858900"/>
      </a:accent4>
      <a:accent5>
        <a:srgbClr val="5FA04D"/>
      </a:accent5>
      <a:accent6>
        <a:srgbClr val="919191"/>
      </a:accent6>
      <a:hlink>
        <a:srgbClr val="003C70"/>
      </a:hlink>
      <a:folHlink>
        <a:srgbClr val="003C70"/>
      </a:folHlink>
    </a:clrScheme>
    <a:fontScheme name="Archivo">
      <a:majorFont>
        <a:latin typeface="Archivo"/>
        <a:ea typeface=""/>
        <a:cs typeface=""/>
      </a:majorFont>
      <a:minorFont>
        <a:latin typeface="Archiv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CE4169"/>
        </a:solidFill>
        <a:ln w="12700" cap="flat">
          <a:noFill/>
          <a:prstDash val="solid"/>
          <a:miter/>
        </a:ln>
      </a:spPr>
      <a:bodyPr tIns="90000" bIns="90000" rtlCol="0" anchor="ctr"/>
      <a:lstStyle>
        <a:defPPr algn="ctr">
          <a:defRPr sz="2000" dirty="0">
            <a:solidFill>
              <a:schemeClr val="bg1"/>
            </a:solidFill>
          </a:defRPr>
        </a:defPPr>
      </a:lstStyle>
    </a:spDef>
    <a:txDef>
      <a:spPr>
        <a:noFill/>
      </a:spPr>
      <a:bodyPr wrap="square" lIns="0" tIns="0" rIns="0" bIns="0" rtlCol="0">
        <a:noAutofit/>
      </a:bodyPr>
      <a:lstStyle>
        <a:defPPr algn="l">
          <a:defRPr dirty="0"/>
        </a:defPPr>
      </a:lstStyle>
    </a:txDef>
  </a:objectDefaults>
  <a:extraClrSchemeLst/>
  <a:custClrLst>
    <a:custClr name="Blue 85">
      <a:srgbClr val="C1D5FF"/>
    </a:custClr>
    <a:custClr name="Purple 85">
      <a:srgbClr val="D4CFFF"/>
    </a:custClr>
    <a:custClr name="Red 85">
      <a:srgbClr val="FFC6D0"/>
    </a:custClr>
    <a:custClr name="Lime 85">
      <a:srgbClr val="D6DD00"/>
    </a:custClr>
    <a:custClr name="Green 85">
      <a:srgbClr val="8EEA74"/>
    </a:custClr>
    <a:custClr name="Gray 85">
      <a:srgbClr val="D4D4D4"/>
    </a:custClr>
    <a:custClr name="Gray 95">
      <a:srgbClr val="F1F1F1"/>
    </a:custClr>
    <a:custClr>
      <a:srgbClr val="FFFFFF"/>
    </a:custClr>
    <a:custClr>
      <a:srgbClr val="FFFFFF"/>
    </a:custClr>
    <a:custClr>
      <a:srgbClr val="FFFFFF"/>
    </a:custClr>
    <a:custClr name="Blue 50">
      <a:srgbClr val="0077D4"/>
    </a:custClr>
    <a:custClr name="Purple 50">
      <a:srgbClr val="7658FF"/>
    </a:custClr>
    <a:custClr name="Red 50">
      <a:srgbClr val="CE4169"/>
    </a:custClr>
    <a:custClr name="Lime 50">
      <a:srgbClr val="777B00"/>
    </a:custClr>
    <a:custClr name="Green 50">
      <a:srgbClr val="4D823E"/>
    </a:custClr>
    <a:custClr name="Gray 50">
      <a:srgbClr val="777777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 name="Blue 25">
      <a:srgbClr val="003C70"/>
    </a:custClr>
    <a:custClr name="Purple 25">
      <a:srgbClr val="3B2398"/>
    </a:custClr>
    <a:custClr name="Red 25">
      <a:srgbClr val="721833"/>
    </a:custClr>
    <a:custClr name="Lime 25">
      <a:srgbClr val="3C3E00"/>
    </a:custClr>
    <a:custClr name="Green 25">
      <a:srgbClr val="25421C"/>
    </a:custClr>
    <a:custClr name="Gray 25">
      <a:srgbClr val="3B3B3B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</a:custClrLst>
  <a:extLst>
    <a:ext uri="{05A4C25C-085E-4340-85A3-A5531E510DB2}">
      <thm15:themeFamily xmlns:thm15="http://schemas.microsoft.com/office/thememl/2012/main" name="Neues Corp. Design Theme Office" id="{0D3101A6-1CAE-4F04-9DB8-3776158EA56A}" vid="{8C5F6C0C-8BF8-404E-B8EE-4969684E6955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showGridLines="0" tabSelected="1" zoomScaleNormal="100" workbookViewId="0"/>
  </sheetViews>
  <sheetFormatPr defaultColWidth="8.7109375" defaultRowHeight="18" customHeight="1"/>
  <cols>
    <col min="1" max="1" width="37.42578125" style="23" customWidth="1"/>
    <col min="2" max="2" width="11.28515625" style="16" bestFit="1" customWidth="1"/>
    <col min="3" max="5" width="10.7109375" style="22" customWidth="1"/>
    <col min="6" max="6" width="11.28515625" style="22" customWidth="1"/>
    <col min="7" max="7" width="12.7109375" style="22" bestFit="1" customWidth="1"/>
    <col min="8" max="10" width="10.7109375" style="22" hidden="1" customWidth="1"/>
    <col min="11" max="11" width="10.7109375" style="22" customWidth="1"/>
    <col min="12" max="12" width="13.140625" style="16" customWidth="1"/>
    <col min="13" max="13" width="8.7109375" style="16"/>
    <col min="14" max="14" width="10.28515625" style="16" bestFit="1" customWidth="1"/>
    <col min="15" max="16384" width="8.7109375" style="16"/>
  </cols>
  <sheetData>
    <row r="1" spans="1:14" s="47" customFormat="1" ht="25.15" customHeight="1" thickBot="1">
      <c r="A1" s="46"/>
      <c r="B1" s="137">
        <v>2024</v>
      </c>
      <c r="C1" s="138"/>
      <c r="D1" s="138"/>
      <c r="E1" s="138"/>
      <c r="F1" s="139"/>
      <c r="G1" s="137">
        <v>2025</v>
      </c>
      <c r="H1" s="138"/>
      <c r="I1" s="138"/>
      <c r="J1" s="138"/>
      <c r="K1" s="139"/>
      <c r="L1" s="61"/>
    </row>
    <row r="2" spans="1:14" s="47" customFormat="1" ht="54.75" thickTop="1">
      <c r="A2" s="62" t="s">
        <v>48</v>
      </c>
      <c r="B2" s="63" t="s">
        <v>61</v>
      </c>
      <c r="C2" s="63" t="s">
        <v>43</v>
      </c>
      <c r="D2" s="63" t="s">
        <v>44</v>
      </c>
      <c r="E2" s="63" t="s">
        <v>45</v>
      </c>
      <c r="F2" s="63" t="s">
        <v>47</v>
      </c>
      <c r="G2" s="63" t="s">
        <v>61</v>
      </c>
      <c r="H2" s="63" t="s">
        <v>43</v>
      </c>
      <c r="I2" s="63" t="s">
        <v>44</v>
      </c>
      <c r="J2" s="63" t="s">
        <v>45</v>
      </c>
      <c r="K2" s="63" t="s">
        <v>47</v>
      </c>
      <c r="L2" s="136" t="s">
        <v>60</v>
      </c>
      <c r="N2" s="49"/>
    </row>
    <row r="3" spans="1:14" s="50" customFormat="1" ht="30" customHeight="1" thickBot="1">
      <c r="A3" s="64" t="s">
        <v>49</v>
      </c>
      <c r="B3" s="65"/>
      <c r="C3" s="66"/>
      <c r="D3" s="64"/>
      <c r="E3" s="65"/>
      <c r="F3" s="66"/>
      <c r="G3" s="64"/>
      <c r="H3" s="65"/>
      <c r="I3" s="89"/>
      <c r="J3" s="64"/>
      <c r="K3" s="89"/>
      <c r="L3" s="66"/>
    </row>
    <row r="4" spans="1:14" s="50" customFormat="1" ht="19.5" thickTop="1" thickBot="1">
      <c r="A4" s="64" t="s">
        <v>50</v>
      </c>
      <c r="B4" s="65"/>
      <c r="C4" s="66"/>
      <c r="D4" s="64"/>
      <c r="E4" s="65"/>
      <c r="F4" s="66"/>
      <c r="G4" s="88"/>
      <c r="H4" s="89"/>
      <c r="I4" s="89"/>
      <c r="J4" s="89"/>
      <c r="K4" s="86"/>
      <c r="L4" s="66"/>
    </row>
    <row r="5" spans="1:14" s="50" customFormat="1" ht="18.75" thickTop="1">
      <c r="A5" s="67" t="s">
        <v>99</v>
      </c>
      <c r="B5" s="114">
        <v>6672.5775696548408</v>
      </c>
      <c r="C5" s="114">
        <v>6243.8252329214647</v>
      </c>
      <c r="D5" s="114">
        <v>6784.7410253010557</v>
      </c>
      <c r="E5" s="114">
        <v>6678.1352702690356</v>
      </c>
      <c r="F5" s="115">
        <v>6672.5775696548408</v>
      </c>
      <c r="G5" s="116">
        <v>6969.7488519319904</v>
      </c>
      <c r="H5" s="117"/>
      <c r="I5" s="117"/>
      <c r="J5" s="117"/>
      <c r="K5" s="117">
        <v>6969.7488519319904</v>
      </c>
      <c r="L5" s="131">
        <v>4.4536204963522286E-2</v>
      </c>
      <c r="N5" s="52"/>
    </row>
    <row r="6" spans="1:14" s="50" customFormat="1">
      <c r="A6" s="67" t="s">
        <v>101</v>
      </c>
      <c r="B6" s="114">
        <v>719.90846121815218</v>
      </c>
      <c r="C6" s="114">
        <v>691.45002680222547</v>
      </c>
      <c r="D6" s="114">
        <v>718.39561726963257</v>
      </c>
      <c r="E6" s="114">
        <v>888.78270210376525</v>
      </c>
      <c r="F6" s="115">
        <v>719.90846121815218</v>
      </c>
      <c r="G6" s="118">
        <v>514.84001014875537</v>
      </c>
      <c r="H6" s="119"/>
      <c r="I6" s="119"/>
      <c r="J6" s="119"/>
      <c r="K6" s="119">
        <v>514.84001014875537</v>
      </c>
      <c r="L6" s="131">
        <v>-0.28485350862858572</v>
      </c>
      <c r="N6" s="52"/>
    </row>
    <row r="7" spans="1:14" s="50" customFormat="1">
      <c r="A7" s="67" t="s">
        <v>122</v>
      </c>
      <c r="B7" s="114">
        <v>-261.28381314366635</v>
      </c>
      <c r="C7" s="114">
        <v>-238.46246430286936</v>
      </c>
      <c r="D7" s="114">
        <v>-283.84024132621107</v>
      </c>
      <c r="E7" s="114">
        <v>-331.45437603130267</v>
      </c>
      <c r="F7" s="115">
        <v>-261.28381314366635</v>
      </c>
      <c r="G7" s="118">
        <v>-333.31130780407614</v>
      </c>
      <c r="H7" s="119"/>
      <c r="I7" s="119"/>
      <c r="J7" s="119"/>
      <c r="K7" s="119">
        <v>-333.31130780407614</v>
      </c>
      <c r="L7" s="131">
        <v>0.27566764964810742</v>
      </c>
      <c r="N7" s="53"/>
    </row>
    <row r="8" spans="1:14" s="50" customFormat="1">
      <c r="A8" s="67" t="s">
        <v>98</v>
      </c>
      <c r="B8" s="114">
        <v>498.30081655985185</v>
      </c>
      <c r="C8" s="114">
        <v>511.14381463850754</v>
      </c>
      <c r="D8" s="114">
        <v>435.99163743660273</v>
      </c>
      <c r="E8" s="114">
        <v>559.64089342033867</v>
      </c>
      <c r="F8" s="115">
        <v>498.30081655985185</v>
      </c>
      <c r="G8" s="118">
        <v>576.86647998714614</v>
      </c>
      <c r="H8" s="119"/>
      <c r="I8" s="119"/>
      <c r="J8" s="119"/>
      <c r="K8" s="119">
        <v>576.86647998714614</v>
      </c>
      <c r="L8" s="131">
        <v>0.15766713763323237</v>
      </c>
      <c r="N8" s="52"/>
    </row>
    <row r="9" spans="1:14" s="50" customFormat="1">
      <c r="A9" s="67" t="s">
        <v>62</v>
      </c>
      <c r="B9" s="114">
        <v>810.51556335746545</v>
      </c>
      <c r="C9" s="114">
        <v>846.65943477382541</v>
      </c>
      <c r="D9" s="114">
        <v>791.04170820852949</v>
      </c>
      <c r="E9" s="114">
        <v>869.38956246039822</v>
      </c>
      <c r="F9" s="115">
        <v>810.51556335746545</v>
      </c>
      <c r="G9" s="116">
        <v>696.48903971413063</v>
      </c>
      <c r="H9" s="119"/>
      <c r="I9" s="119"/>
      <c r="J9" s="119"/>
      <c r="K9" s="119">
        <v>696.48903971413063</v>
      </c>
      <c r="L9" s="131">
        <v>-0.14068394093630154</v>
      </c>
      <c r="N9" s="52"/>
    </row>
    <row r="10" spans="1:14" s="50" customFormat="1">
      <c r="A10" s="67" t="s">
        <v>0</v>
      </c>
      <c r="B10" s="114">
        <v>558.10473132485674</v>
      </c>
      <c r="C10" s="114">
        <v>603.03896147899627</v>
      </c>
      <c r="D10" s="114">
        <v>663.26067666672657</v>
      </c>
      <c r="E10" s="114">
        <v>504.28488655055378</v>
      </c>
      <c r="F10" s="115">
        <v>558.10473132485674</v>
      </c>
      <c r="G10" s="118">
        <v>480.47314086318465</v>
      </c>
      <c r="H10" s="119"/>
      <c r="I10" s="119"/>
      <c r="J10" s="119"/>
      <c r="K10" s="119">
        <v>480.47314086318465</v>
      </c>
      <c r="L10" s="131">
        <v>-0.13909860659555129</v>
      </c>
      <c r="N10" s="52"/>
    </row>
    <row r="11" spans="1:14" s="54" customFormat="1">
      <c r="A11" s="17"/>
      <c r="B11" s="120"/>
      <c r="C11" s="120"/>
      <c r="D11" s="120"/>
      <c r="E11" s="120"/>
      <c r="F11" s="121"/>
      <c r="G11" s="122"/>
      <c r="H11" s="122"/>
      <c r="I11" s="122"/>
      <c r="J11" s="122"/>
      <c r="K11" s="122"/>
      <c r="L11" s="135"/>
    </row>
    <row r="12" spans="1:14" s="50" customFormat="1" ht="18.75" thickBot="1">
      <c r="A12" s="64" t="s">
        <v>51</v>
      </c>
      <c r="B12" s="123"/>
      <c r="C12" s="124"/>
      <c r="D12" s="125"/>
      <c r="E12" s="123"/>
      <c r="F12" s="124"/>
      <c r="G12" s="126"/>
      <c r="H12" s="127"/>
      <c r="I12" s="128"/>
      <c r="J12" s="126"/>
      <c r="K12" s="127"/>
      <c r="L12" s="132"/>
    </row>
    <row r="13" spans="1:14" s="50" customFormat="1" ht="18.75" thickTop="1">
      <c r="A13" s="67" t="s">
        <v>97</v>
      </c>
      <c r="B13" s="114">
        <v>14941.267128456675</v>
      </c>
      <c r="C13" s="114">
        <v>14731.595632359291</v>
      </c>
      <c r="D13" s="114">
        <v>15248.711231888359</v>
      </c>
      <c r="E13" s="114">
        <v>15921.333744000001</v>
      </c>
      <c r="F13" s="114"/>
      <c r="G13" s="118">
        <v>16184.822219</v>
      </c>
      <c r="H13" s="119"/>
      <c r="I13" s="119"/>
      <c r="J13" s="119"/>
      <c r="K13" s="119"/>
      <c r="L13" s="131"/>
    </row>
    <row r="14" spans="1:14" s="50" customFormat="1" ht="36">
      <c r="A14" s="69" t="s">
        <v>21</v>
      </c>
      <c r="B14" s="129">
        <v>10850.336085897599</v>
      </c>
      <c r="C14" s="130">
        <v>10666.303760527</v>
      </c>
      <c r="D14" s="130">
        <v>11141.5386041318</v>
      </c>
      <c r="E14" s="130">
        <v>11794.495768000001</v>
      </c>
      <c r="F14" s="130"/>
      <c r="G14" s="119">
        <v>12082.130136</v>
      </c>
      <c r="H14" s="119"/>
      <c r="I14" s="119"/>
      <c r="J14" s="119"/>
      <c r="K14" s="119"/>
      <c r="L14" s="131"/>
    </row>
    <row r="15" spans="1:14" s="50" customFormat="1">
      <c r="A15" s="67" t="s">
        <v>1</v>
      </c>
      <c r="B15" s="129">
        <v>860.26554962907596</v>
      </c>
      <c r="C15" s="130">
        <v>833.61668019229194</v>
      </c>
      <c r="D15" s="130">
        <v>874.68646711655799</v>
      </c>
      <c r="E15" s="130">
        <v>893.78230900000005</v>
      </c>
      <c r="F15" s="130"/>
      <c r="G15" s="119">
        <v>868.83369300000004</v>
      </c>
      <c r="H15" s="119"/>
      <c r="I15" s="119"/>
      <c r="J15" s="119"/>
      <c r="K15" s="119"/>
      <c r="L15" s="131"/>
    </row>
    <row r="16" spans="1:14" s="50" customFormat="1">
      <c r="A16" s="67" t="s">
        <v>52</v>
      </c>
      <c r="B16" s="129">
        <v>3230.6654929299998</v>
      </c>
      <c r="C16" s="130">
        <v>3231.6751916399999</v>
      </c>
      <c r="D16" s="130">
        <v>3232.48616064</v>
      </c>
      <c r="E16" s="130">
        <v>3233.0556670000001</v>
      </c>
      <c r="F16" s="130"/>
      <c r="G16" s="119">
        <v>3233.8583899999999</v>
      </c>
      <c r="H16" s="119"/>
      <c r="I16" s="119"/>
      <c r="J16" s="119"/>
      <c r="K16" s="119"/>
      <c r="L16" s="131"/>
    </row>
    <row r="17" spans="1:14" s="50" customFormat="1">
      <c r="A17" s="67" t="s">
        <v>63</v>
      </c>
      <c r="B17" s="129">
        <v>8868.2487105863893</v>
      </c>
      <c r="C17" s="130">
        <v>9273.8640777608798</v>
      </c>
      <c r="D17" s="130">
        <v>8404.7852313801395</v>
      </c>
      <c r="E17" s="130">
        <v>8162.428328</v>
      </c>
      <c r="F17" s="130"/>
      <c r="G17" s="119">
        <v>8848.9180340000003</v>
      </c>
      <c r="H17" s="119"/>
      <c r="I17" s="119"/>
      <c r="J17" s="119"/>
      <c r="K17" s="119"/>
      <c r="L17" s="131"/>
    </row>
    <row r="18" spans="1:14" s="50" customFormat="1">
      <c r="A18" s="67" t="s">
        <v>64</v>
      </c>
      <c r="B18" s="129">
        <v>3912.1143389714798</v>
      </c>
      <c r="C18" s="130">
        <v>3968.30590240632</v>
      </c>
      <c r="D18" s="130">
        <v>4020.73182058781</v>
      </c>
      <c r="E18" s="130">
        <v>4004.0719319999998</v>
      </c>
      <c r="F18" s="130"/>
      <c r="G18" s="119">
        <v>4135.1361859999997</v>
      </c>
      <c r="H18" s="119"/>
      <c r="I18" s="119"/>
      <c r="J18" s="119"/>
      <c r="K18" s="119"/>
      <c r="L18" s="131"/>
    </row>
    <row r="19" spans="1:14" s="50" customFormat="1">
      <c r="A19" s="67" t="s">
        <v>93</v>
      </c>
      <c r="B19" s="129">
        <v>61383.562709289799</v>
      </c>
      <c r="C19" s="130">
        <v>61976.4767072506</v>
      </c>
      <c r="D19" s="130">
        <v>62950.0665316179</v>
      </c>
      <c r="E19" s="130">
        <v>65888.193545999995</v>
      </c>
      <c r="F19" s="130"/>
      <c r="G19" s="119">
        <v>65575.936371999996</v>
      </c>
      <c r="H19" s="119"/>
      <c r="I19" s="119"/>
      <c r="J19" s="119"/>
      <c r="K19" s="119"/>
      <c r="L19" s="131"/>
    </row>
    <row r="20" spans="1:14" s="50" customFormat="1">
      <c r="A20" s="67" t="s">
        <v>2</v>
      </c>
      <c r="B20" s="129">
        <v>68098.542581011105</v>
      </c>
      <c r="C20" s="130">
        <v>68223.778932909496</v>
      </c>
      <c r="D20" s="130">
        <v>70299.06497261909</v>
      </c>
      <c r="E20" s="130">
        <v>72127.289642000003</v>
      </c>
      <c r="F20" s="130"/>
      <c r="G20" s="119">
        <v>72573.220247999998</v>
      </c>
      <c r="H20" s="119"/>
      <c r="I20" s="119"/>
      <c r="J20" s="119"/>
      <c r="K20" s="119"/>
      <c r="L20" s="131"/>
    </row>
    <row r="21" spans="1:14" s="50" customFormat="1">
      <c r="A21" s="17"/>
      <c r="B21" s="102"/>
      <c r="C21" s="102"/>
      <c r="D21" s="102"/>
      <c r="E21" s="102"/>
      <c r="F21" s="102"/>
      <c r="G21" s="111"/>
      <c r="H21" s="111"/>
      <c r="I21" s="111"/>
      <c r="J21" s="111"/>
      <c r="K21" s="111"/>
      <c r="L21" s="133"/>
    </row>
    <row r="22" spans="1:14" s="50" customFormat="1" ht="18.75" thickBot="1">
      <c r="A22" s="64" t="s">
        <v>57</v>
      </c>
      <c r="B22" s="103"/>
      <c r="C22" s="104"/>
      <c r="D22" s="105"/>
      <c r="E22" s="103"/>
      <c r="F22" s="104"/>
      <c r="G22" s="64"/>
      <c r="H22" s="65"/>
      <c r="I22" s="66"/>
      <c r="J22" s="64"/>
      <c r="K22" s="65"/>
      <c r="L22" s="132"/>
    </row>
    <row r="23" spans="1:14" s="50" customFormat="1" ht="36.75" thickTop="1">
      <c r="A23" s="69" t="s">
        <v>94</v>
      </c>
      <c r="B23" s="70">
        <v>0.87995693833901512</v>
      </c>
      <c r="C23" s="70">
        <v>0.87569911088777719</v>
      </c>
      <c r="D23" s="70">
        <v>0.87984867459374505</v>
      </c>
      <c r="E23" s="70">
        <v>0.82468606904080333</v>
      </c>
      <c r="F23" s="70">
        <v>0.87995693833901512</v>
      </c>
      <c r="G23" s="90">
        <v>0.93934991389817279</v>
      </c>
      <c r="H23" s="91"/>
      <c r="I23" s="91"/>
      <c r="J23" s="91"/>
      <c r="K23" s="91">
        <v>0.93934991389817279</v>
      </c>
      <c r="L23" s="131"/>
      <c r="N23" s="55"/>
    </row>
    <row r="24" spans="1:14" s="50" customFormat="1">
      <c r="A24" s="67" t="s">
        <v>95</v>
      </c>
      <c r="B24" s="70">
        <v>0.13505185755107255</v>
      </c>
      <c r="C24" s="70">
        <v>0.16106876868875089</v>
      </c>
      <c r="D24" s="70">
        <v>0.13480775882777246</v>
      </c>
      <c r="E24" s="70">
        <v>0.14711548631032217</v>
      </c>
      <c r="F24" s="70">
        <v>0.13505185755107255</v>
      </c>
      <c r="G24" s="90">
        <v>0.11200713423821441</v>
      </c>
      <c r="H24" s="91"/>
      <c r="I24" s="91"/>
      <c r="J24" s="91"/>
      <c r="K24" s="91">
        <v>0.11200713423821441</v>
      </c>
      <c r="L24" s="131"/>
      <c r="N24" s="55"/>
    </row>
    <row r="25" spans="1:14" s="50" customFormat="1">
      <c r="A25" s="67" t="s">
        <v>96</v>
      </c>
      <c r="B25" s="70">
        <v>3.280656049517245E-2</v>
      </c>
      <c r="C25" s="70">
        <v>3.3148096713073658E-2</v>
      </c>
      <c r="D25" s="70">
        <v>2.7919872022902633E-2</v>
      </c>
      <c r="E25" s="70">
        <v>3.4749981447081059E-2</v>
      </c>
      <c r="F25" s="70">
        <v>3.280656049517245E-2</v>
      </c>
      <c r="G25" s="90">
        <v>3.5104114276632702E-2</v>
      </c>
      <c r="H25" s="91"/>
      <c r="I25" s="91"/>
      <c r="J25" s="91"/>
      <c r="K25" s="91">
        <v>3.5104114276632702E-2</v>
      </c>
      <c r="L25" s="131"/>
      <c r="N25" s="55"/>
    </row>
    <row r="26" spans="1:14" s="50" customFormat="1">
      <c r="A26" s="67" t="s">
        <v>65</v>
      </c>
      <c r="B26" s="70">
        <v>0.21284274327856867</v>
      </c>
      <c r="C26" s="70">
        <v>0.22421306143829017</v>
      </c>
      <c r="D26" s="70">
        <v>0.2433108844336061</v>
      </c>
      <c r="E26" s="70">
        <v>0.17589261626168709</v>
      </c>
      <c r="F26" s="70">
        <v>0.21284274327856867</v>
      </c>
      <c r="G26" s="92">
        <v>0.16098527247087682</v>
      </c>
      <c r="H26" s="91"/>
      <c r="I26" s="91"/>
      <c r="J26" s="91"/>
      <c r="K26" s="91">
        <v>0.16098527247087682</v>
      </c>
      <c r="L26" s="131"/>
      <c r="N26" s="55"/>
    </row>
    <row r="27" spans="1:14" s="50" customFormat="1">
      <c r="A27" s="17"/>
      <c r="B27" s="102"/>
      <c r="C27" s="102"/>
      <c r="D27" s="102"/>
      <c r="E27" s="102"/>
      <c r="F27" s="102"/>
      <c r="G27" s="111"/>
      <c r="H27" s="111"/>
      <c r="I27" s="111"/>
      <c r="J27" s="111"/>
      <c r="K27" s="111"/>
      <c r="L27" s="133"/>
      <c r="N27" s="55"/>
    </row>
    <row r="28" spans="1:14" s="50" customFormat="1" ht="18.75" thickBot="1">
      <c r="A28" s="64" t="s">
        <v>53</v>
      </c>
      <c r="B28" s="103"/>
      <c r="C28" s="104"/>
      <c r="D28" s="105"/>
      <c r="E28" s="103"/>
      <c r="F28" s="104"/>
      <c r="G28" s="64"/>
      <c r="H28" s="65"/>
      <c r="I28" s="66"/>
      <c r="J28" s="64"/>
      <c r="K28" s="65"/>
      <c r="L28" s="132"/>
    </row>
    <row r="29" spans="1:14" s="50" customFormat="1" ht="36.75" thickTop="1">
      <c r="A29" s="69" t="s">
        <v>54</v>
      </c>
      <c r="B29" s="71">
        <v>4.6278440690377991</v>
      </c>
      <c r="C29" s="71">
        <v>5.0004418967286259</v>
      </c>
      <c r="D29" s="71">
        <v>5.4998046360432298</v>
      </c>
      <c r="E29" s="71">
        <v>4.1815660938555457</v>
      </c>
      <c r="F29" s="71">
        <v>4.6278440690377991</v>
      </c>
      <c r="G29" s="93">
        <v>3.9841174074931551</v>
      </c>
      <c r="H29" s="94"/>
      <c r="I29" s="94"/>
      <c r="J29" s="94"/>
      <c r="K29" s="94">
        <v>3.9841174074931551</v>
      </c>
      <c r="L29" s="134">
        <f>K29/F29-1</f>
        <v>-0.13909860659555129</v>
      </c>
    </row>
    <row r="30" spans="1:14" s="50" customFormat="1">
      <c r="A30" s="69" t="s">
        <v>55</v>
      </c>
      <c r="B30" s="71">
        <v>89.971757420848832</v>
      </c>
      <c r="C30" s="71">
        <v>88.44574830880309</v>
      </c>
      <c r="D30" s="71">
        <v>92.386429383403083</v>
      </c>
      <c r="E30" s="71">
        <v>97.798507462686601</v>
      </c>
      <c r="F30" s="71">
        <f>E30</f>
        <v>97.798507462686601</v>
      </c>
      <c r="G30" s="93">
        <v>100.183250414594</v>
      </c>
      <c r="H30" s="94"/>
      <c r="I30" s="94"/>
      <c r="J30" s="94"/>
      <c r="K30" s="94">
        <f>G30</f>
        <v>100.183250414594</v>
      </c>
      <c r="L30" s="134">
        <f t="shared" ref="L30:L36" si="0">K30/F30-1</f>
        <v>2.4384246894741723E-2</v>
      </c>
    </row>
    <row r="31" spans="1:14" s="50" customFormat="1" hidden="1">
      <c r="A31" s="69" t="s">
        <v>116</v>
      </c>
      <c r="B31" s="71"/>
      <c r="C31" s="71"/>
      <c r="D31" s="71"/>
      <c r="E31" s="107" t="s">
        <v>131</v>
      </c>
      <c r="F31" s="71" t="str">
        <f t="shared" ref="F31:F36" si="1">E31</f>
        <v>7,00 ³</v>
      </c>
      <c r="G31" s="93"/>
      <c r="H31" s="94"/>
      <c r="I31" s="94"/>
      <c r="J31" s="94"/>
      <c r="K31" s="94">
        <f t="shared" ref="K31:K36" si="2">G31</f>
        <v>0</v>
      </c>
      <c r="L31" s="134" t="e">
        <f t="shared" si="0"/>
        <v>#VALUE!</v>
      </c>
      <c r="N31" s="56"/>
    </row>
    <row r="32" spans="1:14" s="50" customFormat="1" hidden="1">
      <c r="A32" s="69" t="s">
        <v>117</v>
      </c>
      <c r="B32" s="71"/>
      <c r="C32" s="71"/>
      <c r="D32" s="71"/>
      <c r="E32" s="107" t="s">
        <v>132</v>
      </c>
      <c r="F32" s="71" t="str">
        <f t="shared" si="1"/>
        <v>2,00 ³</v>
      </c>
      <c r="G32" s="93"/>
      <c r="H32" s="94"/>
      <c r="I32" s="94"/>
      <c r="J32" s="94"/>
      <c r="K32" s="94">
        <f t="shared" si="2"/>
        <v>0</v>
      </c>
      <c r="L32" s="134" t="e">
        <f t="shared" si="0"/>
        <v>#VALUE!</v>
      </c>
      <c r="N32" s="56"/>
    </row>
    <row r="33" spans="1:14" s="50" customFormat="1" hidden="1">
      <c r="A33" s="69" t="s">
        <v>118</v>
      </c>
      <c r="B33" s="71"/>
      <c r="C33" s="71"/>
      <c r="D33" s="71"/>
      <c r="E33" s="107" t="s">
        <v>133</v>
      </c>
      <c r="F33" s="71" t="str">
        <f t="shared" si="1"/>
        <v>9,00 ³</v>
      </c>
      <c r="G33" s="93"/>
      <c r="H33" s="94"/>
      <c r="I33" s="94"/>
      <c r="J33" s="94"/>
      <c r="K33" s="94">
        <f t="shared" si="2"/>
        <v>0</v>
      </c>
      <c r="L33" s="134" t="e">
        <f t="shared" si="0"/>
        <v>#VALUE!</v>
      </c>
      <c r="N33" s="56"/>
    </row>
    <row r="34" spans="1:14" s="50" customFormat="1" hidden="1">
      <c r="A34" s="69" t="s">
        <v>119</v>
      </c>
      <c r="B34" s="71"/>
      <c r="C34" s="71"/>
      <c r="D34" s="71"/>
      <c r="E34" s="68" t="s">
        <v>134</v>
      </c>
      <c r="F34" s="71" t="str">
        <f t="shared" si="1"/>
        <v>1,085 ³</v>
      </c>
      <c r="G34" s="93"/>
      <c r="H34" s="94"/>
      <c r="I34" s="94"/>
      <c r="J34" s="94"/>
      <c r="K34" s="94">
        <f t="shared" si="2"/>
        <v>0</v>
      </c>
      <c r="L34" s="134" t="e">
        <f t="shared" si="0"/>
        <v>#VALUE!</v>
      </c>
      <c r="N34" s="56"/>
    </row>
    <row r="35" spans="1:14" s="50" customFormat="1" ht="36">
      <c r="A35" s="69" t="s">
        <v>56</v>
      </c>
      <c r="B35" s="71">
        <v>253.7</v>
      </c>
      <c r="C35" s="71">
        <v>236.7</v>
      </c>
      <c r="D35" s="71">
        <v>256.10000000000002</v>
      </c>
      <c r="E35" s="71">
        <v>241.4</v>
      </c>
      <c r="F35" s="71">
        <f t="shared" si="1"/>
        <v>241.4</v>
      </c>
      <c r="G35" s="93">
        <v>274.7</v>
      </c>
      <c r="H35" s="94"/>
      <c r="I35" s="94"/>
      <c r="J35" s="94"/>
      <c r="K35" s="94">
        <f t="shared" si="2"/>
        <v>274.7</v>
      </c>
      <c r="L35" s="134">
        <f t="shared" si="0"/>
        <v>0.13794531897265938</v>
      </c>
    </row>
    <row r="36" spans="1:14" s="50" customFormat="1" ht="36">
      <c r="A36" s="69" t="s">
        <v>319</v>
      </c>
      <c r="B36" s="68">
        <v>30595.492895799998</v>
      </c>
      <c r="C36" s="68">
        <v>28545.341617800001</v>
      </c>
      <c r="D36" s="68">
        <v>30884.926017400001</v>
      </c>
      <c r="E36" s="68">
        <v>29112.148099999999</v>
      </c>
      <c r="F36" s="68">
        <f t="shared" si="1"/>
        <v>29112.148099999999</v>
      </c>
      <c r="G36" s="29">
        <v>33128.82</v>
      </c>
      <c r="H36" s="87"/>
      <c r="I36" s="87"/>
      <c r="J36" s="87"/>
      <c r="K36" s="87">
        <f t="shared" si="2"/>
        <v>33128.82</v>
      </c>
      <c r="L36" s="134">
        <f t="shared" si="0"/>
        <v>0.13797236418977965</v>
      </c>
    </row>
    <row r="37" spans="1:14" s="54" customFormat="1">
      <c r="A37" s="17"/>
      <c r="B37" s="108"/>
      <c r="C37" s="108"/>
      <c r="D37" s="108"/>
      <c r="E37" s="108"/>
      <c r="F37" s="108"/>
      <c r="G37" s="112"/>
      <c r="H37" s="112"/>
      <c r="I37" s="112"/>
      <c r="J37" s="112"/>
      <c r="K37" s="112"/>
      <c r="L37" s="133"/>
    </row>
    <row r="38" spans="1:14" s="50" customFormat="1" ht="33" customHeight="1" thickBot="1">
      <c r="A38" s="64" t="s">
        <v>58</v>
      </c>
      <c r="B38" s="103"/>
      <c r="C38" s="104"/>
      <c r="D38" s="105"/>
      <c r="E38" s="103"/>
      <c r="F38" s="104"/>
      <c r="G38" s="64"/>
      <c r="H38" s="65"/>
      <c r="I38" s="66"/>
      <c r="J38" s="64"/>
      <c r="K38" s="65"/>
      <c r="L38" s="132"/>
    </row>
    <row r="39" spans="1:14" s="50" customFormat="1" ht="18.75" thickTop="1">
      <c r="A39" s="67" t="s">
        <v>99</v>
      </c>
      <c r="B39" s="114">
        <v>4743.3274838821362</v>
      </c>
      <c r="C39" s="114">
        <v>4356.139366002084</v>
      </c>
      <c r="D39" s="114">
        <v>4839.595626247431</v>
      </c>
      <c r="E39" s="114">
        <v>4725.6811282255112</v>
      </c>
      <c r="F39" s="114">
        <v>4743.3274838821362</v>
      </c>
      <c r="G39" s="118">
        <v>5086.6514497210546</v>
      </c>
      <c r="H39" s="119"/>
      <c r="I39" s="119"/>
      <c r="J39" s="119"/>
      <c r="K39" s="119">
        <v>5086.6514497210546</v>
      </c>
      <c r="L39" s="131">
        <v>7.238040531789891E-2</v>
      </c>
      <c r="N39" s="55"/>
    </row>
    <row r="40" spans="1:14" s="50" customFormat="1">
      <c r="A40" s="67" t="s">
        <v>115</v>
      </c>
      <c r="B40" s="114">
        <v>4239.5344676754248</v>
      </c>
      <c r="C40" s="114">
        <v>3655.0909937738634</v>
      </c>
      <c r="D40" s="114">
        <v>4145.9279722606898</v>
      </c>
      <c r="E40" s="114">
        <v>3845.7688163754578</v>
      </c>
      <c r="F40" s="114">
        <v>4239.5344676754248</v>
      </c>
      <c r="G40" s="118">
        <v>4478.4285359008491</v>
      </c>
      <c r="H40" s="119"/>
      <c r="I40" s="119"/>
      <c r="J40" s="119"/>
      <c r="K40" s="119">
        <v>4478.4285359008491</v>
      </c>
      <c r="L40" s="131">
        <v>5.6349127491918338E-2</v>
      </c>
      <c r="N40" s="55"/>
    </row>
    <row r="41" spans="1:14" s="50" customFormat="1">
      <c r="A41" s="67" t="s">
        <v>101</v>
      </c>
      <c r="B41" s="114">
        <v>508.92669751703181</v>
      </c>
      <c r="C41" s="114">
        <v>454.33106031216897</v>
      </c>
      <c r="D41" s="114">
        <v>498.1387409059887</v>
      </c>
      <c r="E41" s="114">
        <v>674.21684875907874</v>
      </c>
      <c r="F41" s="114">
        <v>508.92669751703181</v>
      </c>
      <c r="G41" s="118">
        <v>271.61707630326663</v>
      </c>
      <c r="H41" s="119"/>
      <c r="I41" s="119"/>
      <c r="J41" s="119"/>
      <c r="K41" s="119">
        <v>271.61707630326663</v>
      </c>
      <c r="L41" s="131">
        <v>-0.46629430598072197</v>
      </c>
      <c r="N41" s="55"/>
    </row>
    <row r="42" spans="1:14" s="50" customFormat="1">
      <c r="A42" s="67" t="s">
        <v>122</v>
      </c>
      <c r="B42" s="114">
        <v>-228.20083621735802</v>
      </c>
      <c r="C42" s="114">
        <v>-191.65052041532238</v>
      </c>
      <c r="D42" s="114">
        <v>-245.87451490953958</v>
      </c>
      <c r="E42" s="114">
        <v>-278.97086874194861</v>
      </c>
      <c r="F42" s="114">
        <v>-228.20083621735802</v>
      </c>
      <c r="G42" s="118">
        <v>-282.78372929767215</v>
      </c>
      <c r="H42" s="119"/>
      <c r="I42" s="119"/>
      <c r="J42" s="119"/>
      <c r="K42" s="119">
        <v>-282.78372929767215</v>
      </c>
      <c r="L42" s="131">
        <v>0.23918796260818564</v>
      </c>
      <c r="N42" s="55"/>
    </row>
    <row r="43" spans="1:14" s="50" customFormat="1">
      <c r="A43" s="67" t="s">
        <v>98</v>
      </c>
      <c r="B43" s="114">
        <v>421.46594959676764</v>
      </c>
      <c r="C43" s="114">
        <v>375.91269360615348</v>
      </c>
      <c r="D43" s="114">
        <v>349.0395859710996</v>
      </c>
      <c r="E43" s="114">
        <v>460.92080346256637</v>
      </c>
      <c r="F43" s="114">
        <v>421.46594959676764</v>
      </c>
      <c r="G43" s="118">
        <v>468.80105733084889</v>
      </c>
      <c r="H43" s="119"/>
      <c r="I43" s="119"/>
      <c r="J43" s="119"/>
      <c r="K43" s="119">
        <v>468.80105733084889</v>
      </c>
      <c r="L43" s="131">
        <v>0.11231063334859792</v>
      </c>
      <c r="N43" s="55"/>
    </row>
    <row r="44" spans="1:14" s="50" customFormat="1">
      <c r="A44" s="67" t="s">
        <v>62</v>
      </c>
      <c r="B44" s="114">
        <v>628.76863617687059</v>
      </c>
      <c r="C44" s="114">
        <v>531.71313300183078</v>
      </c>
      <c r="D44" s="114">
        <v>576.33319103272697</v>
      </c>
      <c r="E44" s="114">
        <v>650.43957838389417</v>
      </c>
      <c r="F44" s="114">
        <v>628.76863617687059</v>
      </c>
      <c r="G44" s="118">
        <v>443.74525013566171</v>
      </c>
      <c r="H44" s="119"/>
      <c r="I44" s="119"/>
      <c r="J44" s="119"/>
      <c r="K44" s="119">
        <v>443.74525013566171</v>
      </c>
      <c r="L44" s="131">
        <v>-0.29426306497444699</v>
      </c>
      <c r="N44" s="55"/>
    </row>
    <row r="45" spans="1:14" s="50" customFormat="1">
      <c r="A45" s="67" t="s">
        <v>95</v>
      </c>
      <c r="B45" s="70">
        <v>0.14831077349906063</v>
      </c>
      <c r="C45" s="70">
        <v>0.14547192775981746</v>
      </c>
      <c r="D45" s="70">
        <v>0.1390118677624938</v>
      </c>
      <c r="E45" s="70">
        <v>0.16913122172458545</v>
      </c>
      <c r="F45" s="70">
        <v>0.14831077349906063</v>
      </c>
      <c r="G45" s="90">
        <v>9.9085035426695944E-2</v>
      </c>
      <c r="H45" s="91"/>
      <c r="I45" s="91"/>
      <c r="J45" s="91"/>
      <c r="K45" s="91">
        <v>9.9085035426695944E-2</v>
      </c>
      <c r="L45" s="131"/>
      <c r="N45" s="55"/>
    </row>
    <row r="46" spans="1:14" s="50" customFormat="1">
      <c r="A46" s="67" t="s">
        <v>125</v>
      </c>
      <c r="B46" s="70">
        <v>0.87995693833901512</v>
      </c>
      <c r="C46" s="70">
        <v>0.87569911088777719</v>
      </c>
      <c r="D46" s="70">
        <v>0.87984867459374505</v>
      </c>
      <c r="E46" s="70">
        <v>0.82468606904080333</v>
      </c>
      <c r="F46" s="70">
        <v>0.87995693833901512</v>
      </c>
      <c r="G46" s="90">
        <v>0.93934991389817279</v>
      </c>
      <c r="H46" s="91"/>
      <c r="I46" s="91"/>
      <c r="J46" s="91"/>
      <c r="K46" s="91">
        <v>0.93934991389817279</v>
      </c>
      <c r="L46" s="131"/>
      <c r="N46" s="55"/>
    </row>
    <row r="47" spans="1:14" s="57" customFormat="1" ht="36">
      <c r="A47" s="69" t="s">
        <v>123</v>
      </c>
      <c r="B47" s="68">
        <v>1430.5751322105</v>
      </c>
      <c r="C47" s="68">
        <v>417.90065899095998</v>
      </c>
      <c r="D47" s="68">
        <v>589.39462933786092</v>
      </c>
      <c r="E47" s="68">
        <v>252.74709192623638</v>
      </c>
      <c r="F47" s="68">
        <v>1430.5751322105</v>
      </c>
      <c r="G47" s="29">
        <v>1520.054196</v>
      </c>
      <c r="H47" s="87"/>
      <c r="I47" s="87"/>
      <c r="J47" s="87"/>
      <c r="K47" s="87">
        <v>1520.054196</v>
      </c>
      <c r="L47" s="131">
        <v>6.2547615832828418E-2</v>
      </c>
      <c r="N47" s="55"/>
    </row>
    <row r="48" spans="1:14" s="57" customFormat="1">
      <c r="A48" s="17"/>
      <c r="B48" s="109"/>
      <c r="C48" s="109"/>
      <c r="D48" s="109"/>
      <c r="E48" s="109"/>
      <c r="F48" s="109"/>
      <c r="G48" s="113"/>
      <c r="H48" s="113"/>
      <c r="I48" s="113"/>
      <c r="J48" s="113"/>
      <c r="K48" s="113"/>
      <c r="L48" s="135"/>
      <c r="N48" s="55"/>
    </row>
    <row r="49" spans="1:14" s="57" customFormat="1" ht="18.75" thickBot="1">
      <c r="A49" s="64" t="s">
        <v>59</v>
      </c>
      <c r="B49" s="103"/>
      <c r="C49" s="104"/>
      <c r="D49" s="105"/>
      <c r="E49" s="103"/>
      <c r="F49" s="104"/>
      <c r="G49" s="64"/>
      <c r="H49" s="65"/>
      <c r="I49" s="66"/>
      <c r="J49" s="64"/>
      <c r="K49" s="65"/>
      <c r="L49" s="132"/>
      <c r="N49" s="55"/>
    </row>
    <row r="50" spans="1:14" s="58" customFormat="1" ht="18.75" thickTop="1">
      <c r="A50" s="67" t="s">
        <v>99</v>
      </c>
      <c r="B50" s="114">
        <v>1929.2500857727146</v>
      </c>
      <c r="C50" s="114">
        <v>1887.6858669193496</v>
      </c>
      <c r="D50" s="114">
        <v>1945.145399053687</v>
      </c>
      <c r="E50" s="114">
        <v>1952.4541420435085</v>
      </c>
      <c r="F50" s="114">
        <v>1929.2500857727146</v>
      </c>
      <c r="G50" s="118">
        <v>1883.097402210936</v>
      </c>
      <c r="H50" s="119"/>
      <c r="I50" s="119"/>
      <c r="J50" s="119"/>
      <c r="K50" s="119">
        <v>1883.097402210936</v>
      </c>
      <c r="L50" s="131">
        <v>-2.3922602830048989E-2</v>
      </c>
      <c r="N50" s="55"/>
    </row>
    <row r="51" spans="1:14" s="58" customFormat="1">
      <c r="A51" s="67" t="s">
        <v>115</v>
      </c>
      <c r="B51" s="114">
        <v>1761.9791586806898</v>
      </c>
      <c r="C51" s="114">
        <v>1601.4180220112157</v>
      </c>
      <c r="D51" s="114">
        <v>1721.9962116815402</v>
      </c>
      <c r="E51" s="114">
        <v>2063.8032094174296</v>
      </c>
      <c r="F51" s="114">
        <v>1761.9791586806898</v>
      </c>
      <c r="G51" s="118">
        <v>1739.8275104760951</v>
      </c>
      <c r="H51" s="119"/>
      <c r="I51" s="119"/>
      <c r="J51" s="119"/>
      <c r="K51" s="119">
        <v>1739.8275104760951</v>
      </c>
      <c r="L51" s="131">
        <v>-1.2572026232808065E-2</v>
      </c>
      <c r="N51" s="55"/>
    </row>
    <row r="52" spans="1:14" s="57" customFormat="1">
      <c r="A52" s="67" t="s">
        <v>101</v>
      </c>
      <c r="B52" s="114">
        <v>210.98176370113123</v>
      </c>
      <c r="C52" s="114">
        <v>237.11896649002605</v>
      </c>
      <c r="D52" s="114">
        <v>220.25687636367422</v>
      </c>
      <c r="E52" s="114">
        <v>214.56585334476674</v>
      </c>
      <c r="F52" s="114">
        <v>210.98176370113123</v>
      </c>
      <c r="G52" s="118">
        <v>243.22293384549124</v>
      </c>
      <c r="H52" s="119"/>
      <c r="I52" s="119"/>
      <c r="J52" s="119"/>
      <c r="K52" s="119">
        <v>243.22293384549124</v>
      </c>
      <c r="L52" s="131">
        <v>0.15281496172357167</v>
      </c>
      <c r="N52" s="55"/>
    </row>
    <row r="53" spans="1:14" s="57" customFormat="1">
      <c r="A53" s="67" t="s">
        <v>122</v>
      </c>
      <c r="B53" s="114">
        <v>-33.082976926308717</v>
      </c>
      <c r="C53" s="114">
        <v>-46.811943887546846</v>
      </c>
      <c r="D53" s="114">
        <v>-37.965726416672311</v>
      </c>
      <c r="E53" s="114">
        <v>-52.48350728934858</v>
      </c>
      <c r="F53" s="114">
        <v>-33.082976926308717</v>
      </c>
      <c r="G53" s="118">
        <v>-50.527578506403941</v>
      </c>
      <c r="H53" s="119"/>
      <c r="I53" s="119"/>
      <c r="J53" s="119"/>
      <c r="K53" s="119">
        <v>-50.527578506403941</v>
      </c>
      <c r="L53" s="131">
        <v>0.52729842356546452</v>
      </c>
      <c r="N53" s="55"/>
    </row>
    <row r="54" spans="1:14" s="57" customFormat="1">
      <c r="A54" s="67" t="s">
        <v>98</v>
      </c>
      <c r="B54" s="114">
        <v>76.358278292160293</v>
      </c>
      <c r="C54" s="114">
        <v>134.7914827358361</v>
      </c>
      <c r="D54" s="114">
        <v>86.878722270311172</v>
      </c>
      <c r="E54" s="114">
        <v>98.113075528619348</v>
      </c>
      <c r="F54" s="114">
        <v>76.358278292160293</v>
      </c>
      <c r="G54" s="118">
        <v>107.75062228155183</v>
      </c>
      <c r="H54" s="119"/>
      <c r="I54" s="119"/>
      <c r="J54" s="119"/>
      <c r="K54" s="119">
        <v>107.75062228155183</v>
      </c>
      <c r="L54" s="131">
        <v>0.41111906516905572</v>
      </c>
      <c r="N54" s="55"/>
    </row>
    <row r="55" spans="1:14" s="57" customFormat="1">
      <c r="A55" s="67" t="s">
        <v>62</v>
      </c>
      <c r="B55" s="114">
        <v>181.02904898610959</v>
      </c>
      <c r="C55" s="114">
        <v>320.3399316124985</v>
      </c>
      <c r="D55" s="114">
        <v>214.81648143081384</v>
      </c>
      <c r="E55" s="114">
        <v>217.72975740104138</v>
      </c>
      <c r="F55" s="114">
        <v>181.02904898610959</v>
      </c>
      <c r="G55" s="118">
        <v>252.98553265803858</v>
      </c>
      <c r="H55" s="119"/>
      <c r="I55" s="119"/>
      <c r="J55" s="119"/>
      <c r="K55" s="119">
        <v>252.98553265803858</v>
      </c>
      <c r="L55" s="131">
        <v>0.39748584039377155</v>
      </c>
      <c r="N55" s="55"/>
    </row>
    <row r="56" spans="1:14" s="57" customFormat="1">
      <c r="A56" s="67" t="s">
        <v>95</v>
      </c>
      <c r="B56" s="70">
        <v>0.10274187869603292</v>
      </c>
      <c r="C56" s="70">
        <v>0.20003517333355886</v>
      </c>
      <c r="D56" s="70">
        <v>0.12474852149706193</v>
      </c>
      <c r="E56" s="70">
        <v>0.10549928229954741</v>
      </c>
      <c r="F56" s="70">
        <v>0.10274187869603292</v>
      </c>
      <c r="G56" s="90">
        <v>0.14540839889858412</v>
      </c>
      <c r="H56" s="91"/>
      <c r="I56" s="91"/>
      <c r="J56" s="91"/>
      <c r="K56" s="91">
        <v>0.14540839889858412</v>
      </c>
      <c r="L56" s="131"/>
      <c r="N56" s="55"/>
    </row>
    <row r="57" spans="1:14" s="57" customFormat="1" ht="36">
      <c r="A57" s="69" t="s">
        <v>123</v>
      </c>
      <c r="B57" s="110">
        <v>89.123528140747908</v>
      </c>
      <c r="C57" s="106">
        <v>85.814407171944396</v>
      </c>
      <c r="D57" s="106">
        <v>30.3217907625035</v>
      </c>
      <c r="E57" s="106">
        <v>105.14733765615006</v>
      </c>
      <c r="F57" s="106">
        <v>89.123528140747908</v>
      </c>
      <c r="G57" s="29">
        <v>123.67931900000001</v>
      </c>
      <c r="H57" s="87"/>
      <c r="I57" s="87"/>
      <c r="J57" s="87"/>
      <c r="K57" s="87">
        <v>123.67931900000001</v>
      </c>
      <c r="L57" s="131">
        <v>0.38772916176163985</v>
      </c>
      <c r="N57" s="55"/>
    </row>
    <row r="58" spans="1:14" s="50" customFormat="1" ht="18" customHeight="1">
      <c r="A58" s="59"/>
      <c r="C58" s="60"/>
      <c r="D58" s="60"/>
      <c r="E58" s="60"/>
      <c r="F58" s="60"/>
      <c r="G58" s="60"/>
      <c r="H58" s="60"/>
      <c r="I58" s="60"/>
      <c r="J58" s="60"/>
      <c r="K58" s="60"/>
    </row>
    <row r="59" spans="1:14" s="18" customFormat="1" ht="18" customHeight="1">
      <c r="A59" s="19" t="s">
        <v>124</v>
      </c>
      <c r="C59" s="20"/>
      <c r="D59" s="20"/>
      <c r="E59" s="20"/>
      <c r="F59" s="21"/>
      <c r="G59" s="20"/>
      <c r="H59" s="20"/>
      <c r="I59" s="20"/>
      <c r="J59" s="20"/>
      <c r="K59" s="21"/>
    </row>
    <row r="60" spans="1:14" ht="18" customHeight="1">
      <c r="A60" s="19" t="s">
        <v>121</v>
      </c>
    </row>
    <row r="61" spans="1:14" ht="18" customHeight="1">
      <c r="A61" s="19" t="s">
        <v>120</v>
      </c>
    </row>
  </sheetData>
  <mergeCells count="2">
    <mergeCell ref="B1:F1"/>
    <mergeCell ref="G1:K1"/>
  </mergeCells>
  <printOptions verticalCentered="1"/>
  <pageMargins left="0.39370078740157483" right="0.19685039370078741" top="0.78740157480314965" bottom="0.59055118110236227" header="0.51181102362204722" footer="0.51181102362204722"/>
  <pageSetup paperSize="9" scale="56" fitToHeight="2" orientation="portrait" r:id="rId1"/>
  <headerFooter differentOddEven="1">
    <oddFooter>&amp;R&amp;G</oddFooter>
    <evenHeader>&amp;L&amp;G</evenHeader>
    <evenFooter>&amp;R&amp;G</even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83"/>
  <sheetViews>
    <sheetView showGridLines="0" zoomScaleNormal="100" workbookViewId="0"/>
  </sheetViews>
  <sheetFormatPr defaultColWidth="11.42578125" defaultRowHeight="12.75"/>
  <cols>
    <col min="1" max="1" width="99.7109375" style="2" customWidth="1"/>
    <col min="2" max="2" width="20.7109375" style="11" customWidth="1"/>
    <col min="3" max="3" width="18.7109375" style="11" customWidth="1"/>
    <col min="4" max="16384" width="11.42578125" style="2"/>
  </cols>
  <sheetData>
    <row r="1" spans="1:3" ht="33" customHeight="1" thickBot="1">
      <c r="A1" s="14" t="s">
        <v>87</v>
      </c>
      <c r="B1" s="15"/>
      <c r="C1" s="15"/>
    </row>
    <row r="2" spans="1:3" ht="15" customHeight="1">
      <c r="A2" s="1"/>
    </row>
    <row r="3" spans="1:3" ht="15" customHeight="1">
      <c r="A3" s="3"/>
    </row>
    <row r="4" spans="1:3" s="27" customFormat="1" ht="25.15" customHeight="1" thickBot="1">
      <c r="A4" s="24" t="s">
        <v>129</v>
      </c>
      <c r="B4" s="25" t="s">
        <v>313</v>
      </c>
      <c r="C4" s="26" t="s">
        <v>314</v>
      </c>
    </row>
    <row r="5" spans="1:3" s="27" customFormat="1" ht="21" customHeight="1" thickTop="1">
      <c r="A5" s="28" t="s">
        <v>74</v>
      </c>
      <c r="B5" s="29" t="s">
        <v>136</v>
      </c>
      <c r="C5" s="30" t="s">
        <v>135</v>
      </c>
    </row>
    <row r="6" spans="1:3" s="27" customFormat="1" ht="21" customHeight="1">
      <c r="A6" s="31" t="s">
        <v>75</v>
      </c>
      <c r="B6" s="32" t="s">
        <v>138</v>
      </c>
      <c r="C6" s="33" t="s">
        <v>137</v>
      </c>
    </row>
    <row r="7" spans="1:3" s="27" customFormat="1" ht="21" customHeight="1">
      <c r="A7" s="31" t="s">
        <v>38</v>
      </c>
      <c r="B7" s="32" t="s">
        <v>140</v>
      </c>
      <c r="C7" s="33" t="s">
        <v>139</v>
      </c>
    </row>
    <row r="8" spans="1:3" s="27" customFormat="1" ht="21" customHeight="1">
      <c r="A8" s="28" t="s">
        <v>76</v>
      </c>
      <c r="B8" s="29" t="s">
        <v>142</v>
      </c>
      <c r="C8" s="30" t="s">
        <v>141</v>
      </c>
    </row>
    <row r="9" spans="1:3" s="27" customFormat="1" ht="21" customHeight="1">
      <c r="A9" s="31" t="s">
        <v>4</v>
      </c>
      <c r="B9" s="32" t="s">
        <v>144</v>
      </c>
      <c r="C9" s="33" t="s">
        <v>143</v>
      </c>
    </row>
    <row r="10" spans="1:3" s="27" customFormat="1" ht="21" customHeight="1">
      <c r="A10" s="31" t="s">
        <v>6</v>
      </c>
      <c r="B10" s="32" t="s">
        <v>146</v>
      </c>
      <c r="C10" s="33" t="s">
        <v>145</v>
      </c>
    </row>
    <row r="11" spans="1:3" s="27" customFormat="1" ht="21" customHeight="1">
      <c r="A11" s="28" t="s">
        <v>109</v>
      </c>
      <c r="B11" s="29" t="s">
        <v>148</v>
      </c>
      <c r="C11" s="30" t="s">
        <v>147</v>
      </c>
    </row>
    <row r="12" spans="1:3" s="27" customFormat="1" ht="21" customHeight="1">
      <c r="A12" s="28" t="s">
        <v>77</v>
      </c>
      <c r="B12" s="29" t="s">
        <v>150</v>
      </c>
      <c r="C12" s="30" t="s">
        <v>149</v>
      </c>
    </row>
    <row r="13" spans="1:3" s="27" customFormat="1" ht="21" customHeight="1">
      <c r="A13" s="28" t="s">
        <v>78</v>
      </c>
      <c r="B13" s="29" t="s">
        <v>152</v>
      </c>
      <c r="C13" s="30" t="s">
        <v>151</v>
      </c>
    </row>
    <row r="14" spans="1:3" s="27" customFormat="1" ht="21" customHeight="1">
      <c r="A14" s="28" t="s">
        <v>79</v>
      </c>
      <c r="B14" s="29" t="s">
        <v>154</v>
      </c>
      <c r="C14" s="30" t="s">
        <v>153</v>
      </c>
    </row>
    <row r="15" spans="1:3" s="27" customFormat="1" ht="21" customHeight="1">
      <c r="A15" s="28" t="s">
        <v>7</v>
      </c>
      <c r="B15" s="29" t="s">
        <v>156</v>
      </c>
      <c r="C15" s="30" t="s">
        <v>155</v>
      </c>
    </row>
    <row r="16" spans="1:3" s="27" customFormat="1" ht="21" customHeight="1">
      <c r="A16" s="28" t="s">
        <v>8</v>
      </c>
      <c r="B16" s="29" t="s">
        <v>158</v>
      </c>
      <c r="C16" s="30" t="s">
        <v>157</v>
      </c>
    </row>
    <row r="17" spans="1:6" s="27" customFormat="1" ht="21" customHeight="1">
      <c r="A17" s="28" t="s">
        <v>9</v>
      </c>
      <c r="B17" s="29" t="s">
        <v>160</v>
      </c>
      <c r="C17" s="30" t="s">
        <v>159</v>
      </c>
    </row>
    <row r="18" spans="1:6" s="27" customFormat="1" ht="21" customHeight="1">
      <c r="A18" s="28" t="s">
        <v>5</v>
      </c>
      <c r="B18" s="29" t="s">
        <v>162</v>
      </c>
      <c r="C18" s="30" t="s">
        <v>161</v>
      </c>
    </row>
    <row r="19" spans="1:6" s="27" customFormat="1" ht="21" customHeight="1" thickBot="1">
      <c r="A19" s="34" t="s">
        <v>80</v>
      </c>
      <c r="B19" s="35" t="s">
        <v>164</v>
      </c>
      <c r="C19" s="36" t="s">
        <v>163</v>
      </c>
    </row>
    <row r="20" spans="1:6" s="38" customFormat="1" ht="18.75" thickBot="1">
      <c r="A20" s="37" t="s">
        <v>2</v>
      </c>
      <c r="B20" s="99" t="s">
        <v>166</v>
      </c>
      <c r="C20" s="100" t="s">
        <v>165</v>
      </c>
    </row>
    <row r="21" spans="1:6" s="27" customFormat="1" ht="14.25">
      <c r="A21" s="39"/>
      <c r="B21" s="40"/>
      <c r="C21" s="40"/>
    </row>
    <row r="22" spans="1:6" s="27" customFormat="1" ht="14.25">
      <c r="B22" s="40"/>
      <c r="C22" s="40"/>
    </row>
    <row r="23" spans="1:6" s="27" customFormat="1" ht="18.75" thickBot="1">
      <c r="A23" s="24" t="s">
        <v>130</v>
      </c>
      <c r="B23" s="25" t="s">
        <v>313</v>
      </c>
      <c r="C23" s="26" t="s">
        <v>314</v>
      </c>
    </row>
    <row r="24" spans="1:6" s="27" customFormat="1" ht="18.75" thickTop="1">
      <c r="A24" s="31" t="s">
        <v>81</v>
      </c>
      <c r="B24" s="32" t="s">
        <v>167</v>
      </c>
      <c r="C24" s="33" t="s">
        <v>189</v>
      </c>
      <c r="F24" s="41"/>
    </row>
    <row r="25" spans="1:6" s="27" customFormat="1" ht="18">
      <c r="A25" s="28" t="s">
        <v>82</v>
      </c>
      <c r="B25" s="29" t="s">
        <v>168</v>
      </c>
      <c r="C25" s="30" t="s">
        <v>190</v>
      </c>
      <c r="F25" s="41"/>
    </row>
    <row r="26" spans="1:6" s="27" customFormat="1" ht="18">
      <c r="A26" s="28" t="s">
        <v>83</v>
      </c>
      <c r="B26" s="29" t="s">
        <v>169</v>
      </c>
      <c r="C26" s="30" t="s">
        <v>191</v>
      </c>
      <c r="F26" s="41"/>
    </row>
    <row r="27" spans="1:6" s="27" customFormat="1" ht="18">
      <c r="A27" s="28" t="s">
        <v>84</v>
      </c>
      <c r="B27" s="29" t="s">
        <v>170</v>
      </c>
      <c r="C27" s="30" t="s">
        <v>192</v>
      </c>
    </row>
    <row r="28" spans="1:6" s="27" customFormat="1" ht="18">
      <c r="A28" s="28" t="s">
        <v>10</v>
      </c>
      <c r="B28" s="29" t="s">
        <v>171</v>
      </c>
      <c r="C28" s="30" t="s">
        <v>193</v>
      </c>
    </row>
    <row r="29" spans="1:6" s="27" customFormat="1" ht="18">
      <c r="A29" s="28" t="s">
        <v>42</v>
      </c>
      <c r="B29" s="29" t="s">
        <v>172</v>
      </c>
      <c r="C29" s="30" t="s">
        <v>194</v>
      </c>
    </row>
    <row r="30" spans="1:6" s="27" customFormat="1" ht="18">
      <c r="A30" s="28" t="s">
        <v>11</v>
      </c>
      <c r="B30" s="29" t="s">
        <v>173</v>
      </c>
      <c r="C30" s="30" t="s">
        <v>195</v>
      </c>
    </row>
    <row r="31" spans="1:6" s="27" customFormat="1" ht="18">
      <c r="A31" s="28" t="s">
        <v>12</v>
      </c>
      <c r="B31" s="29" t="s">
        <v>174</v>
      </c>
      <c r="C31" s="30" t="s">
        <v>196</v>
      </c>
    </row>
    <row r="32" spans="1:6" s="27" customFormat="1" ht="18.75" thickBot="1">
      <c r="A32" s="34" t="s">
        <v>13</v>
      </c>
      <c r="B32" s="35" t="s">
        <v>175</v>
      </c>
      <c r="C32" s="36" t="s">
        <v>197</v>
      </c>
    </row>
    <row r="33" spans="1:6" s="27" customFormat="1" ht="18.75" thickBot="1">
      <c r="A33" s="37" t="s">
        <v>14</v>
      </c>
      <c r="B33" s="99" t="s">
        <v>176</v>
      </c>
      <c r="C33" s="100" t="s">
        <v>198</v>
      </c>
    </row>
    <row r="34" spans="1:6" s="27" customFormat="1" ht="18">
      <c r="A34" s="28" t="s">
        <v>85</v>
      </c>
      <c r="B34" s="29"/>
      <c r="C34" s="30"/>
    </row>
    <row r="35" spans="1:6" s="27" customFormat="1" ht="18">
      <c r="A35" s="42" t="s">
        <v>15</v>
      </c>
      <c r="B35" s="29" t="s">
        <v>177</v>
      </c>
      <c r="C35" s="30" t="s">
        <v>177</v>
      </c>
    </row>
    <row r="36" spans="1:6" s="27" customFormat="1" ht="36">
      <c r="A36" s="43" t="s">
        <v>110</v>
      </c>
      <c r="B36" s="29"/>
      <c r="C36" s="30"/>
    </row>
    <row r="37" spans="1:6" s="27" customFormat="1" ht="18.75" thickBot="1">
      <c r="A37" s="44" t="s">
        <v>16</v>
      </c>
      <c r="B37" s="35" t="s">
        <v>178</v>
      </c>
      <c r="C37" s="36" t="s">
        <v>178</v>
      </c>
    </row>
    <row r="38" spans="1:6" s="27" customFormat="1" ht="18.75" thickBot="1">
      <c r="A38" s="37" t="s">
        <v>17</v>
      </c>
      <c r="B38" s="99" t="s">
        <v>179</v>
      </c>
      <c r="C38" s="100" t="s">
        <v>179</v>
      </c>
    </row>
    <row r="39" spans="1:6" s="27" customFormat="1" ht="18">
      <c r="A39" s="28" t="s">
        <v>18</v>
      </c>
      <c r="B39" s="29"/>
      <c r="C39" s="30"/>
    </row>
    <row r="40" spans="1:6" s="27" customFormat="1" ht="18">
      <c r="A40" s="42" t="s">
        <v>111</v>
      </c>
      <c r="B40" s="29" t="s">
        <v>180</v>
      </c>
      <c r="C40" s="30" t="s">
        <v>199</v>
      </c>
    </row>
    <row r="41" spans="1:6" s="27" customFormat="1" ht="18">
      <c r="A41" s="42" t="s">
        <v>112</v>
      </c>
      <c r="B41" s="29" t="s">
        <v>181</v>
      </c>
      <c r="C41" s="30" t="s">
        <v>200</v>
      </c>
    </row>
    <row r="42" spans="1:6" s="27" customFormat="1" ht="18">
      <c r="A42" s="42" t="s">
        <v>113</v>
      </c>
      <c r="B42" s="29" t="s">
        <v>182</v>
      </c>
      <c r="C42" s="30" t="s">
        <v>201</v>
      </c>
    </row>
    <row r="43" spans="1:6" s="27" customFormat="1" ht="18.75" thickBot="1">
      <c r="A43" s="44" t="s">
        <v>114</v>
      </c>
      <c r="B43" s="35" t="s">
        <v>183</v>
      </c>
      <c r="C43" s="36" t="s">
        <v>202</v>
      </c>
      <c r="F43" s="41"/>
    </row>
    <row r="44" spans="1:6" s="27" customFormat="1" ht="18.75" thickBot="1">
      <c r="A44" s="37" t="s">
        <v>19</v>
      </c>
      <c r="B44" s="99" t="s">
        <v>184</v>
      </c>
      <c r="C44" s="100" t="s">
        <v>203</v>
      </c>
    </row>
    <row r="45" spans="1:6" s="27" customFormat="1" ht="18.75" thickBot="1">
      <c r="A45" s="45" t="s">
        <v>20</v>
      </c>
      <c r="B45" s="35" t="s">
        <v>185</v>
      </c>
      <c r="C45" s="36" t="s">
        <v>204</v>
      </c>
      <c r="F45" s="41"/>
    </row>
    <row r="46" spans="1:6" s="27" customFormat="1" ht="18.75" thickBot="1">
      <c r="A46" s="37" t="s">
        <v>21</v>
      </c>
      <c r="B46" s="99" t="s">
        <v>186</v>
      </c>
      <c r="C46" s="100" t="s">
        <v>205</v>
      </c>
    </row>
    <row r="47" spans="1:6" s="27" customFormat="1" ht="18.75" thickBot="1">
      <c r="A47" s="45" t="s">
        <v>1</v>
      </c>
      <c r="B47" s="35" t="s">
        <v>187</v>
      </c>
      <c r="C47" s="36" t="s">
        <v>206</v>
      </c>
      <c r="F47" s="41"/>
    </row>
    <row r="48" spans="1:6" s="27" customFormat="1" ht="18.75" thickBot="1">
      <c r="A48" s="37" t="s">
        <v>86</v>
      </c>
      <c r="B48" s="99" t="s">
        <v>188</v>
      </c>
      <c r="C48" s="100" t="s">
        <v>207</v>
      </c>
    </row>
    <row r="49" spans="1:3" s="38" customFormat="1" ht="18.75" thickBot="1">
      <c r="A49" s="37" t="s">
        <v>14</v>
      </c>
      <c r="B49" s="99" t="s">
        <v>166</v>
      </c>
      <c r="C49" s="100" t="s">
        <v>165</v>
      </c>
    </row>
    <row r="50" spans="1:3">
      <c r="B50" s="6"/>
      <c r="C50" s="5"/>
    </row>
    <row r="51" spans="1:3">
      <c r="B51" s="6"/>
      <c r="C51" s="7"/>
    </row>
    <row r="56" spans="1:3">
      <c r="A56" s="8"/>
    </row>
    <row r="57" spans="1:3">
      <c r="A57" s="8"/>
    </row>
    <row r="58" spans="1:3">
      <c r="A58" s="8"/>
    </row>
    <row r="59" spans="1:3">
      <c r="A59" s="8"/>
    </row>
    <row r="60" spans="1:3">
      <c r="A60" s="8"/>
    </row>
    <row r="61" spans="1:3">
      <c r="A61" s="8"/>
    </row>
    <row r="62" spans="1:3">
      <c r="A62" s="8"/>
    </row>
    <row r="63" spans="1:3">
      <c r="A63" s="8"/>
    </row>
    <row r="64" spans="1:3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9"/>
    </row>
    <row r="69" spans="1:1">
      <c r="A69" s="8"/>
    </row>
    <row r="70" spans="1:1">
      <c r="A70" s="8"/>
    </row>
    <row r="71" spans="1:1">
      <c r="A71" s="9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  <row r="78" spans="1:1">
      <c r="A78" s="8"/>
    </row>
    <row r="79" spans="1:1">
      <c r="A79" s="8"/>
    </row>
    <row r="80" spans="1:1">
      <c r="A80" s="8"/>
    </row>
    <row r="81" spans="1:1">
      <c r="A81" s="8"/>
    </row>
    <row r="82" spans="1:1">
      <c r="A82" s="8"/>
    </row>
    <row r="83" spans="1:1">
      <c r="A83" s="10"/>
    </row>
  </sheetData>
  <pageMargins left="0.70866141732283505" right="0.70866141732283505" top="0.78740157480314998" bottom="0.78740157480314998" header="0.31496062992126" footer="0.31496062992126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C44"/>
  <sheetViews>
    <sheetView showGridLines="0" zoomScaleNormal="100" workbookViewId="0"/>
  </sheetViews>
  <sheetFormatPr defaultColWidth="9.28515625" defaultRowHeight="12.75"/>
  <cols>
    <col min="1" max="1" width="80.7109375" style="2" customWidth="1"/>
    <col min="2" max="3" width="20.7109375" style="11" customWidth="1"/>
    <col min="4" max="16384" width="9.28515625" style="2"/>
  </cols>
  <sheetData>
    <row r="1" spans="1:3" ht="33" customHeight="1" thickBot="1">
      <c r="A1" s="14" t="s">
        <v>46</v>
      </c>
      <c r="B1" s="15"/>
      <c r="C1" s="15"/>
    </row>
    <row r="2" spans="1:3" ht="15" customHeight="1">
      <c r="A2" s="1"/>
    </row>
    <row r="3" spans="1:3" ht="15" customHeight="1"/>
    <row r="4" spans="1:3" s="27" customFormat="1" ht="39" customHeight="1" thickBot="1">
      <c r="A4" s="24" t="s">
        <v>48</v>
      </c>
      <c r="B4" s="72" t="s">
        <v>315</v>
      </c>
      <c r="C4" s="73" t="s">
        <v>316</v>
      </c>
    </row>
    <row r="5" spans="1:3" s="27" customFormat="1" ht="21" customHeight="1" thickTop="1">
      <c r="A5" s="42" t="s">
        <v>99</v>
      </c>
      <c r="B5" s="74">
        <v>6969.7488519319904</v>
      </c>
      <c r="C5" s="51">
        <v>6672.5775696548408</v>
      </c>
    </row>
    <row r="6" spans="1:3" s="27" customFormat="1" ht="21" customHeight="1">
      <c r="A6" s="42" t="s">
        <v>100</v>
      </c>
      <c r="B6" s="74">
        <v>6495.4728138883966</v>
      </c>
      <c r="C6" s="51">
        <v>5523.9964849600692</v>
      </c>
    </row>
    <row r="7" spans="1:3" s="27" customFormat="1" ht="21" customHeight="1">
      <c r="A7" s="75" t="s">
        <v>67</v>
      </c>
      <c r="B7" s="76">
        <v>474.27603804359438</v>
      </c>
      <c r="C7" s="77">
        <v>1148.5810846947709</v>
      </c>
    </row>
    <row r="8" spans="1:3" s="27" customFormat="1" ht="21" customHeight="1">
      <c r="A8" s="42" t="s">
        <v>126</v>
      </c>
      <c r="B8" s="74">
        <v>751.49280555504799</v>
      </c>
      <c r="C8" s="51">
        <v>671.06394329873592</v>
      </c>
    </row>
    <row r="9" spans="1:3" s="27" customFormat="1" ht="21" customHeight="1">
      <c r="A9" s="42" t="s">
        <v>127</v>
      </c>
      <c r="B9" s="74">
        <v>792.05677766020892</v>
      </c>
      <c r="C9" s="51">
        <v>242.39131982211731</v>
      </c>
    </row>
    <row r="10" spans="1:3" s="27" customFormat="1" ht="21" customHeight="1">
      <c r="A10" s="75" t="s">
        <v>128</v>
      </c>
      <c r="B10" s="76">
        <v>40.56397210516095</v>
      </c>
      <c r="C10" s="77">
        <v>-428.67262347661864</v>
      </c>
    </row>
    <row r="11" spans="1:3" s="27" customFormat="1" ht="21" customHeight="1">
      <c r="A11" s="75" t="s">
        <v>101</v>
      </c>
      <c r="B11" s="76">
        <v>514.84001014875537</v>
      </c>
      <c r="C11" s="77">
        <v>719.90846121815218</v>
      </c>
    </row>
    <row r="12" spans="1:3" s="27" customFormat="1" ht="21" customHeight="1">
      <c r="A12" s="42"/>
      <c r="B12" s="74"/>
      <c r="C12" s="51"/>
    </row>
    <row r="13" spans="1:3" s="27" customFormat="1" ht="21" customHeight="1">
      <c r="A13" s="42" t="s">
        <v>102</v>
      </c>
      <c r="B13" s="74">
        <v>378.88689713557756</v>
      </c>
      <c r="C13" s="51">
        <v>-545.46461849037667</v>
      </c>
    </row>
    <row r="14" spans="1:3" s="27" customFormat="1" ht="21" customHeight="1">
      <c r="A14" s="42" t="s">
        <v>103</v>
      </c>
      <c r="B14" s="74">
        <v>-77.092669516185083</v>
      </c>
      <c r="C14" s="51">
        <v>-28.051660955956862</v>
      </c>
    </row>
    <row r="15" spans="1:3" s="27" customFormat="1" ht="21" customHeight="1">
      <c r="A15" s="75" t="s">
        <v>104</v>
      </c>
      <c r="B15" s="76">
        <v>301.79422761939247</v>
      </c>
      <c r="C15" s="77">
        <v>-573.51627944633356</v>
      </c>
    </row>
    <row r="16" spans="1:3" s="27" customFormat="1" ht="21" customHeight="1">
      <c r="A16" s="42" t="s">
        <v>105</v>
      </c>
      <c r="B16" s="74">
        <v>635.10553542346861</v>
      </c>
      <c r="C16" s="51">
        <v>-312.23246630266721</v>
      </c>
    </row>
    <row r="17" spans="1:3" s="27" customFormat="1" ht="21" customHeight="1">
      <c r="A17" s="75" t="s">
        <v>68</v>
      </c>
      <c r="B17" s="76">
        <v>-333.31130780407614</v>
      </c>
      <c r="C17" s="77">
        <v>-261.28381314366635</v>
      </c>
    </row>
    <row r="18" spans="1:3" s="27" customFormat="1" ht="21" customHeight="1">
      <c r="A18" s="42"/>
      <c r="B18" s="74"/>
      <c r="C18" s="51"/>
    </row>
    <row r="19" spans="1:3" s="27" customFormat="1" ht="21" customHeight="1">
      <c r="A19" s="42" t="s">
        <v>22</v>
      </c>
      <c r="B19" s="74">
        <v>636.81828241276253</v>
      </c>
      <c r="C19" s="51">
        <v>552.61028162201285</v>
      </c>
    </row>
    <row r="20" spans="1:3" s="27" customFormat="1" ht="21" customHeight="1">
      <c r="A20" s="42" t="s">
        <v>66</v>
      </c>
      <c r="B20" s="74">
        <v>-20.464566706208757</v>
      </c>
      <c r="C20" s="51">
        <v>-12.13552570804818</v>
      </c>
    </row>
    <row r="21" spans="1:3" s="27" customFormat="1" ht="21" customHeight="1">
      <c r="A21" s="42" t="s">
        <v>24</v>
      </c>
      <c r="B21" s="74">
        <v>-4.9646040462645207</v>
      </c>
      <c r="C21" s="51">
        <v>-14.947607076296125</v>
      </c>
    </row>
    <row r="22" spans="1:3" s="27" customFormat="1" ht="21" customHeight="1">
      <c r="A22" s="42" t="s">
        <v>106</v>
      </c>
      <c r="B22" s="74">
        <v>7.8858417794209927</v>
      </c>
      <c r="C22" s="51">
        <v>25.193333769524521</v>
      </c>
    </row>
    <row r="23" spans="1:3" s="27" customFormat="1" ht="21" customHeight="1">
      <c r="A23" s="42" t="s">
        <v>23</v>
      </c>
      <c r="B23" s="74">
        <v>6.2776472423508984</v>
      </c>
      <c r="C23" s="51">
        <v>-5.3572357997088611</v>
      </c>
    </row>
    <row r="24" spans="1:3" s="27" customFormat="1" ht="21" customHeight="1">
      <c r="A24" s="42" t="s">
        <v>25</v>
      </c>
      <c r="B24" s="74">
        <v>-48.686120694915026</v>
      </c>
      <c r="C24" s="51">
        <v>-47.0624302476323</v>
      </c>
    </row>
    <row r="25" spans="1:3" s="27" customFormat="1" ht="21" customHeight="1">
      <c r="A25" s="75" t="s">
        <v>98</v>
      </c>
      <c r="B25" s="76">
        <v>576.86647998714614</v>
      </c>
      <c r="C25" s="77">
        <v>498.30081655985185</v>
      </c>
    </row>
    <row r="26" spans="1:3" s="27" customFormat="1" ht="21" customHeight="1">
      <c r="A26" s="42"/>
      <c r="B26" s="74"/>
      <c r="C26" s="51"/>
    </row>
    <row r="27" spans="1:3" s="27" customFormat="1" ht="21" customHeight="1">
      <c r="A27" s="42" t="s">
        <v>69</v>
      </c>
      <c r="B27" s="74">
        <v>-593.78946313483311</v>
      </c>
      <c r="C27" s="51">
        <v>297.56481372110392</v>
      </c>
    </row>
    <row r="28" spans="1:3" s="27" customFormat="1" ht="21" customHeight="1">
      <c r="A28" s="42" t="s">
        <v>107</v>
      </c>
      <c r="B28" s="74">
        <v>635.10553542346861</v>
      </c>
      <c r="C28" s="51">
        <v>-312.23246630266721</v>
      </c>
    </row>
    <row r="29" spans="1:3" s="27" customFormat="1" ht="21" customHeight="1">
      <c r="A29" s="42" t="s">
        <v>108</v>
      </c>
      <c r="B29" s="74">
        <v>25.096351655891798</v>
      </c>
      <c r="C29" s="51">
        <v>-22.407015640398001</v>
      </c>
    </row>
    <row r="30" spans="1:3" s="27" customFormat="1" ht="21" customHeight="1">
      <c r="A30" s="75" t="s">
        <v>70</v>
      </c>
      <c r="B30" s="76">
        <v>66.412423944527291</v>
      </c>
      <c r="C30" s="77">
        <v>-37.074668221961289</v>
      </c>
    </row>
    <row r="31" spans="1:3" s="27" customFormat="1" ht="21" customHeight="1">
      <c r="A31" s="42"/>
      <c r="B31" s="74"/>
      <c r="C31" s="51"/>
    </row>
    <row r="32" spans="1:3" s="27" customFormat="1" ht="21" customHeight="1">
      <c r="A32" s="42" t="s">
        <v>40</v>
      </c>
      <c r="B32" s="74">
        <v>51.129583938645446</v>
      </c>
      <c r="C32" s="51">
        <v>48.586335664572388</v>
      </c>
    </row>
    <row r="33" spans="1:3" s="27" customFormat="1" ht="21" customHeight="1">
      <c r="A33" s="42" t="s">
        <v>41</v>
      </c>
      <c r="B33" s="74">
        <v>-179.44815050086734</v>
      </c>
      <c r="C33" s="51">
        <v>-157.92156871948333</v>
      </c>
    </row>
    <row r="34" spans="1:3" s="27" customFormat="1" ht="21" customHeight="1">
      <c r="A34" s="75" t="s">
        <v>73</v>
      </c>
      <c r="B34" s="76">
        <v>-128.31856656222189</v>
      </c>
      <c r="C34" s="77">
        <v>-109.33523305491096</v>
      </c>
    </row>
    <row r="35" spans="1:3" s="27" customFormat="1" ht="21" customHeight="1">
      <c r="A35" s="42"/>
      <c r="B35" s="74"/>
      <c r="C35" s="51"/>
    </row>
    <row r="36" spans="1:3" s="27" customFormat="1" ht="21" customHeight="1">
      <c r="A36" s="75" t="s">
        <v>62</v>
      </c>
      <c r="B36" s="76">
        <v>696.48903971413063</v>
      </c>
      <c r="C36" s="77">
        <v>810.51556335746545</v>
      </c>
    </row>
    <row r="37" spans="1:3" s="27" customFormat="1" ht="21" customHeight="1">
      <c r="A37" s="42"/>
      <c r="B37" s="74"/>
      <c r="C37" s="51"/>
    </row>
    <row r="38" spans="1:3" s="27" customFormat="1" ht="21" customHeight="1">
      <c r="A38" s="42" t="s">
        <v>39</v>
      </c>
      <c r="B38" s="74">
        <v>-25.664786767888064</v>
      </c>
      <c r="C38" s="51">
        <v>-25.903362176758879</v>
      </c>
    </row>
    <row r="39" spans="1:3" s="27" customFormat="1" ht="21" customHeight="1">
      <c r="A39" s="75" t="s">
        <v>26</v>
      </c>
      <c r="B39" s="76">
        <v>670.82425294624261</v>
      </c>
      <c r="C39" s="77">
        <v>784.61220118070662</v>
      </c>
    </row>
    <row r="40" spans="1:3" s="27" customFormat="1" ht="21" customHeight="1">
      <c r="A40" s="42" t="s">
        <v>11</v>
      </c>
      <c r="B40" s="74">
        <v>-178.4701979656283</v>
      </c>
      <c r="C40" s="51">
        <v>-213.1628611120538</v>
      </c>
    </row>
    <row r="41" spans="1:3" s="27" customFormat="1" ht="21" customHeight="1">
      <c r="A41" s="75" t="s">
        <v>27</v>
      </c>
      <c r="B41" s="76">
        <v>492.35405498061431</v>
      </c>
      <c r="C41" s="77">
        <v>571.44934006865287</v>
      </c>
    </row>
    <row r="42" spans="1:3" s="27" customFormat="1" ht="21" customHeight="1">
      <c r="A42" s="42" t="s">
        <v>71</v>
      </c>
      <c r="B42" s="74"/>
      <c r="C42" s="51"/>
    </row>
    <row r="43" spans="1:3" s="27" customFormat="1" ht="21" customHeight="1">
      <c r="A43" s="42" t="s">
        <v>72</v>
      </c>
      <c r="B43" s="74">
        <v>11.880914117429684</v>
      </c>
      <c r="C43" s="51">
        <v>13.344608743796053</v>
      </c>
    </row>
    <row r="44" spans="1:3" s="27" customFormat="1" ht="21" customHeight="1">
      <c r="A44" s="75" t="s">
        <v>0</v>
      </c>
      <c r="B44" s="76">
        <v>480.47314086318465</v>
      </c>
      <c r="C44" s="77">
        <v>558.10473132485674</v>
      </c>
    </row>
  </sheetData>
  <pageMargins left="0.70866141732283505" right="0.70866141732283505" top="0.78740157480314998" bottom="0.78740157480314998" header="0.31496062992126" footer="0.31496062992126"/>
  <pageSetup paperSize="9"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44"/>
  <sheetViews>
    <sheetView showGridLines="0" zoomScaleNormal="100" workbookViewId="0"/>
  </sheetViews>
  <sheetFormatPr defaultColWidth="9.28515625" defaultRowHeight="12.75"/>
  <cols>
    <col min="1" max="1" width="80.7109375" style="11" customWidth="1"/>
    <col min="2" max="3" width="20.7109375" style="11" customWidth="1"/>
    <col min="4" max="16384" width="9.28515625" style="11"/>
  </cols>
  <sheetData>
    <row r="1" spans="1:3" ht="33" customHeight="1" thickBot="1">
      <c r="A1" s="14" t="s">
        <v>46</v>
      </c>
      <c r="B1" s="15"/>
      <c r="C1" s="15"/>
    </row>
    <row r="2" spans="1:3" ht="15" customHeight="1">
      <c r="A2" s="1"/>
    </row>
    <row r="3" spans="1:3" s="27" customFormat="1" ht="15" customHeight="1"/>
    <row r="4" spans="1:3" s="27" customFormat="1" ht="39" customHeight="1" thickBot="1">
      <c r="A4" s="24" t="s">
        <v>48</v>
      </c>
      <c r="B4" s="72" t="s">
        <v>317</v>
      </c>
      <c r="C4" s="73" t="s">
        <v>318</v>
      </c>
    </row>
    <row r="5" spans="1:3" s="27" customFormat="1" ht="21" customHeight="1" thickTop="1">
      <c r="A5" s="42" t="s">
        <v>99</v>
      </c>
      <c r="B5" s="74">
        <v>6969.7488519319904</v>
      </c>
      <c r="C5" s="51">
        <v>6672.5775696548408</v>
      </c>
    </row>
    <row r="6" spans="1:3" s="27" customFormat="1" ht="21" customHeight="1">
      <c r="A6" s="42" t="s">
        <v>100</v>
      </c>
      <c r="B6" s="74">
        <v>6495.4728138883966</v>
      </c>
      <c r="C6" s="51">
        <v>5523.9964849600692</v>
      </c>
    </row>
    <row r="7" spans="1:3" s="27" customFormat="1" ht="21" customHeight="1">
      <c r="A7" s="75" t="s">
        <v>67</v>
      </c>
      <c r="B7" s="76">
        <v>474.27603804359438</v>
      </c>
      <c r="C7" s="77">
        <v>1148.5810846947709</v>
      </c>
    </row>
    <row r="8" spans="1:3" s="27" customFormat="1" ht="21" customHeight="1">
      <c r="A8" s="42" t="s">
        <v>126</v>
      </c>
      <c r="B8" s="74">
        <v>751.49280555504799</v>
      </c>
      <c r="C8" s="51">
        <v>671.06394329873592</v>
      </c>
    </row>
    <row r="9" spans="1:3" s="27" customFormat="1" ht="21" customHeight="1">
      <c r="A9" s="42" t="s">
        <v>127</v>
      </c>
      <c r="B9" s="74">
        <v>792.05677766020892</v>
      </c>
      <c r="C9" s="51">
        <v>242.39131982211731</v>
      </c>
    </row>
    <row r="10" spans="1:3" s="27" customFormat="1" ht="21" customHeight="1">
      <c r="A10" s="75" t="s">
        <v>128</v>
      </c>
      <c r="B10" s="76">
        <v>40.56397210516095</v>
      </c>
      <c r="C10" s="77">
        <v>-428.67262347661864</v>
      </c>
    </row>
    <row r="11" spans="1:3" s="27" customFormat="1" ht="21" customHeight="1">
      <c r="A11" s="75" t="s">
        <v>101</v>
      </c>
      <c r="B11" s="76">
        <v>514.84001014875537</v>
      </c>
      <c r="C11" s="77">
        <v>719.90846121815218</v>
      </c>
    </row>
    <row r="12" spans="1:3" s="27" customFormat="1" ht="21" customHeight="1">
      <c r="A12" s="42"/>
      <c r="B12" s="74"/>
      <c r="C12" s="51"/>
    </row>
    <row r="13" spans="1:3" s="27" customFormat="1" ht="21" customHeight="1">
      <c r="A13" s="42" t="s">
        <v>102</v>
      </c>
      <c r="B13" s="74">
        <v>378.88689713557756</v>
      </c>
      <c r="C13" s="51">
        <v>-545.46461849037667</v>
      </c>
    </row>
    <row r="14" spans="1:3" s="27" customFormat="1" ht="21" customHeight="1">
      <c r="A14" s="42" t="s">
        <v>103</v>
      </c>
      <c r="B14" s="74">
        <v>-77.092669516185083</v>
      </c>
      <c r="C14" s="51">
        <v>-28.051660955956862</v>
      </c>
    </row>
    <row r="15" spans="1:3" s="27" customFormat="1" ht="21" customHeight="1">
      <c r="A15" s="75" t="s">
        <v>104</v>
      </c>
      <c r="B15" s="76">
        <v>301.79422761939247</v>
      </c>
      <c r="C15" s="77">
        <v>-573.51627944633356</v>
      </c>
    </row>
    <row r="16" spans="1:3" s="27" customFormat="1" ht="21" customHeight="1">
      <c r="A16" s="42" t="s">
        <v>105</v>
      </c>
      <c r="B16" s="74">
        <v>635.10553542346861</v>
      </c>
      <c r="C16" s="51">
        <v>-312.23246630266721</v>
      </c>
    </row>
    <row r="17" spans="1:3" s="27" customFormat="1" ht="21" customHeight="1">
      <c r="A17" s="75" t="s">
        <v>68</v>
      </c>
      <c r="B17" s="76">
        <v>-333.31130780407614</v>
      </c>
      <c r="C17" s="77">
        <v>-261.28381314366635</v>
      </c>
    </row>
    <row r="18" spans="1:3" s="27" customFormat="1" ht="21" customHeight="1">
      <c r="A18" s="42"/>
      <c r="B18" s="74"/>
      <c r="C18" s="51"/>
    </row>
    <row r="19" spans="1:3" s="27" customFormat="1" ht="21" customHeight="1">
      <c r="A19" s="42" t="s">
        <v>22</v>
      </c>
      <c r="B19" s="74">
        <v>636.81828241276253</v>
      </c>
      <c r="C19" s="51">
        <v>552.61028162201285</v>
      </c>
    </row>
    <row r="20" spans="1:3" s="27" customFormat="1" ht="21" customHeight="1">
      <c r="A20" s="42" t="s">
        <v>66</v>
      </c>
      <c r="B20" s="74">
        <v>-20.464566706208757</v>
      </c>
      <c r="C20" s="51">
        <v>-12.13552570804818</v>
      </c>
    </row>
    <row r="21" spans="1:3" s="27" customFormat="1" ht="21" customHeight="1">
      <c r="A21" s="42" t="s">
        <v>24</v>
      </c>
      <c r="B21" s="74">
        <v>-4.9646040462645207</v>
      </c>
      <c r="C21" s="51">
        <v>-14.947607076296125</v>
      </c>
    </row>
    <row r="22" spans="1:3" s="27" customFormat="1" ht="21" customHeight="1">
      <c r="A22" s="42" t="s">
        <v>106</v>
      </c>
      <c r="B22" s="74">
        <v>7.8858417794209927</v>
      </c>
      <c r="C22" s="51">
        <v>25.193333769524521</v>
      </c>
    </row>
    <row r="23" spans="1:3" s="27" customFormat="1" ht="21" customHeight="1">
      <c r="A23" s="42" t="s">
        <v>23</v>
      </c>
      <c r="B23" s="74">
        <v>6.2776472423508984</v>
      </c>
      <c r="C23" s="51">
        <v>-5.3572357997088611</v>
      </c>
    </row>
    <row r="24" spans="1:3" s="27" customFormat="1" ht="21" customHeight="1">
      <c r="A24" s="42" t="s">
        <v>25</v>
      </c>
      <c r="B24" s="74">
        <v>-48.686120694915026</v>
      </c>
      <c r="C24" s="51">
        <v>-47.0624302476323</v>
      </c>
    </row>
    <row r="25" spans="1:3" s="27" customFormat="1" ht="21" customHeight="1">
      <c r="A25" s="75" t="s">
        <v>98</v>
      </c>
      <c r="B25" s="76">
        <v>576.86647998714614</v>
      </c>
      <c r="C25" s="77">
        <v>498.30081655985185</v>
      </c>
    </row>
    <row r="26" spans="1:3" s="27" customFormat="1" ht="21" customHeight="1">
      <c r="A26" s="42"/>
      <c r="B26" s="74"/>
      <c r="C26" s="51"/>
    </row>
    <row r="27" spans="1:3" s="27" customFormat="1" ht="21" customHeight="1">
      <c r="A27" s="42" t="s">
        <v>69</v>
      </c>
      <c r="B27" s="74">
        <v>-593.78946313483311</v>
      </c>
      <c r="C27" s="51">
        <v>297.56481372110392</v>
      </c>
    </row>
    <row r="28" spans="1:3" s="27" customFormat="1" ht="21" customHeight="1">
      <c r="A28" s="42" t="s">
        <v>107</v>
      </c>
      <c r="B28" s="74">
        <v>635.10553542346861</v>
      </c>
      <c r="C28" s="51">
        <v>-312.23246630266721</v>
      </c>
    </row>
    <row r="29" spans="1:3" s="27" customFormat="1" ht="21" customHeight="1">
      <c r="A29" s="42" t="s">
        <v>108</v>
      </c>
      <c r="B29" s="74">
        <v>25.096351655891798</v>
      </c>
      <c r="C29" s="51">
        <v>-22.407015640398001</v>
      </c>
    </row>
    <row r="30" spans="1:3" s="27" customFormat="1" ht="21" customHeight="1">
      <c r="A30" s="75" t="s">
        <v>70</v>
      </c>
      <c r="B30" s="76">
        <v>66.412423944527291</v>
      </c>
      <c r="C30" s="77">
        <v>-37.074668221961289</v>
      </c>
    </row>
    <row r="31" spans="1:3" s="27" customFormat="1" ht="21" customHeight="1">
      <c r="A31" s="42"/>
      <c r="B31" s="74"/>
      <c r="C31" s="51"/>
    </row>
    <row r="32" spans="1:3" s="27" customFormat="1" ht="21" customHeight="1">
      <c r="A32" s="42" t="s">
        <v>40</v>
      </c>
      <c r="B32" s="74">
        <v>51.129583938645446</v>
      </c>
      <c r="C32" s="51">
        <v>48.586335664572388</v>
      </c>
    </row>
    <row r="33" spans="1:3" s="27" customFormat="1" ht="21" customHeight="1">
      <c r="A33" s="42" t="s">
        <v>41</v>
      </c>
      <c r="B33" s="74">
        <v>-179.44815050086734</v>
      </c>
      <c r="C33" s="51">
        <v>-157.92156871948333</v>
      </c>
    </row>
    <row r="34" spans="1:3" s="27" customFormat="1" ht="21" customHeight="1">
      <c r="A34" s="75" t="s">
        <v>73</v>
      </c>
      <c r="B34" s="76">
        <v>-128.31856656222189</v>
      </c>
      <c r="C34" s="77">
        <v>-109.33523305491096</v>
      </c>
    </row>
    <row r="35" spans="1:3" s="27" customFormat="1" ht="21" customHeight="1">
      <c r="A35" s="42"/>
      <c r="B35" s="74"/>
      <c r="C35" s="51"/>
    </row>
    <row r="36" spans="1:3" s="27" customFormat="1" ht="21" customHeight="1">
      <c r="A36" s="75" t="s">
        <v>62</v>
      </c>
      <c r="B36" s="76">
        <v>696.48903971413063</v>
      </c>
      <c r="C36" s="77">
        <v>810.51556335746545</v>
      </c>
    </row>
    <row r="37" spans="1:3" s="27" customFormat="1" ht="21" customHeight="1">
      <c r="A37" s="42"/>
      <c r="B37" s="74"/>
      <c r="C37" s="51"/>
    </row>
    <row r="38" spans="1:3" s="27" customFormat="1" ht="21" customHeight="1">
      <c r="A38" s="42" t="s">
        <v>39</v>
      </c>
      <c r="B38" s="74">
        <v>-25.664786767888064</v>
      </c>
      <c r="C38" s="51">
        <v>-25.903362176758879</v>
      </c>
    </row>
    <row r="39" spans="1:3" s="27" customFormat="1" ht="21" customHeight="1">
      <c r="A39" s="75" t="s">
        <v>26</v>
      </c>
      <c r="B39" s="76">
        <v>670.82425294624261</v>
      </c>
      <c r="C39" s="77">
        <v>784.61220118070662</v>
      </c>
    </row>
    <row r="40" spans="1:3" s="27" customFormat="1" ht="21" customHeight="1">
      <c r="A40" s="42" t="s">
        <v>11</v>
      </c>
      <c r="B40" s="74">
        <v>-178.4701979656283</v>
      </c>
      <c r="C40" s="51">
        <v>-213.1628611120538</v>
      </c>
    </row>
    <row r="41" spans="1:3" s="27" customFormat="1" ht="21" customHeight="1">
      <c r="A41" s="75" t="s">
        <v>27</v>
      </c>
      <c r="B41" s="76">
        <v>492.35405498061431</v>
      </c>
      <c r="C41" s="77">
        <v>571.44934006865287</v>
      </c>
    </row>
    <row r="42" spans="1:3" s="27" customFormat="1" ht="21" customHeight="1">
      <c r="A42" s="42" t="s">
        <v>71</v>
      </c>
      <c r="B42" s="74"/>
      <c r="C42" s="51"/>
    </row>
    <row r="43" spans="1:3" s="27" customFormat="1" ht="21" customHeight="1">
      <c r="A43" s="42" t="s">
        <v>72</v>
      </c>
      <c r="B43" s="74">
        <v>11.880914117429684</v>
      </c>
      <c r="C43" s="51">
        <v>13.344608743796053</v>
      </c>
    </row>
    <row r="44" spans="1:3" s="27" customFormat="1" ht="21" customHeight="1">
      <c r="A44" s="75" t="s">
        <v>0</v>
      </c>
      <c r="B44" s="76">
        <v>480.47314086318465</v>
      </c>
      <c r="C44" s="77">
        <v>558.10473132485674</v>
      </c>
    </row>
  </sheetData>
  <pageMargins left="0.70866141732283505" right="0.70866141732283505" top="0.78740157480314998" bottom="0.78740157480314998" header="0.31496062992126" footer="0.31496062992126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K38"/>
  <sheetViews>
    <sheetView showGridLines="0" zoomScaleNormal="100" workbookViewId="0"/>
  </sheetViews>
  <sheetFormatPr defaultColWidth="11.42578125" defaultRowHeight="12.75"/>
  <cols>
    <col min="1" max="1" width="65.7109375" style="2" customWidth="1"/>
    <col min="2" max="9" width="18.7109375" style="11" customWidth="1"/>
    <col min="10" max="16384" width="11.42578125" style="2"/>
  </cols>
  <sheetData>
    <row r="1" spans="1:11" ht="33" customHeight="1" thickBot="1">
      <c r="A1" s="14" t="s">
        <v>37</v>
      </c>
      <c r="B1" s="15"/>
      <c r="C1" s="14"/>
      <c r="D1" s="15"/>
      <c r="E1" s="14"/>
      <c r="F1" s="15"/>
      <c r="G1" s="14"/>
      <c r="H1" s="15"/>
      <c r="I1" s="14"/>
    </row>
    <row r="2" spans="1:11" ht="20.25">
      <c r="A2" s="1"/>
    </row>
    <row r="3" spans="1:11" ht="15">
      <c r="A3" s="3"/>
    </row>
    <row r="4" spans="1:11" s="27" customFormat="1" ht="20.100000000000001" customHeight="1" thickBot="1">
      <c r="A4" s="24" t="s">
        <v>29</v>
      </c>
      <c r="B4" s="24" t="s">
        <v>30</v>
      </c>
      <c r="C4" s="24"/>
      <c r="D4" s="24" t="s">
        <v>31</v>
      </c>
      <c r="E4" s="24"/>
      <c r="F4" s="24" t="s">
        <v>32</v>
      </c>
      <c r="G4" s="24"/>
      <c r="H4" s="24" t="s">
        <v>3</v>
      </c>
      <c r="I4" s="24"/>
    </row>
    <row r="5" spans="1:11" s="27" customFormat="1" ht="25.15" customHeight="1" thickTop="1" thickBot="1">
      <c r="A5" s="78" t="s">
        <v>48</v>
      </c>
      <c r="B5" s="25" t="s">
        <v>313</v>
      </c>
      <c r="C5" s="26" t="s">
        <v>314</v>
      </c>
      <c r="D5" s="25" t="s">
        <v>313</v>
      </c>
      <c r="E5" s="26" t="s">
        <v>314</v>
      </c>
      <c r="F5" s="25" t="s">
        <v>313</v>
      </c>
      <c r="G5" s="26" t="s">
        <v>314</v>
      </c>
      <c r="H5" s="25" t="s">
        <v>313</v>
      </c>
      <c r="I5" s="26" t="s">
        <v>314</v>
      </c>
    </row>
    <row r="6" spans="1:11" s="27" customFormat="1" ht="18.75" thickTop="1">
      <c r="A6" s="79" t="s">
        <v>33</v>
      </c>
    </row>
    <row r="7" spans="1:11" s="27" customFormat="1" ht="18">
      <c r="A7" s="31" t="s">
        <v>74</v>
      </c>
      <c r="B7" s="74" t="s">
        <v>208</v>
      </c>
      <c r="C7" s="51" t="s">
        <v>221</v>
      </c>
      <c r="D7" s="74" t="s">
        <v>233</v>
      </c>
      <c r="E7" s="51" t="s">
        <v>245</v>
      </c>
      <c r="F7" s="74" t="s">
        <v>257</v>
      </c>
      <c r="G7" s="51" t="s">
        <v>263</v>
      </c>
      <c r="H7" s="74" t="s">
        <v>136</v>
      </c>
      <c r="I7" s="51" t="s">
        <v>135</v>
      </c>
    </row>
    <row r="8" spans="1:11" s="27" customFormat="1" ht="18">
      <c r="A8" s="31" t="s">
        <v>75</v>
      </c>
      <c r="B8" s="74" t="s">
        <v>209</v>
      </c>
      <c r="C8" s="51" t="s">
        <v>222</v>
      </c>
      <c r="D8" s="74" t="s">
        <v>234</v>
      </c>
      <c r="E8" s="51" t="s">
        <v>246</v>
      </c>
      <c r="F8" s="74" t="s">
        <v>258</v>
      </c>
      <c r="G8" s="51" t="s">
        <v>264</v>
      </c>
      <c r="H8" s="74" t="s">
        <v>138</v>
      </c>
      <c r="I8" s="51" t="s">
        <v>137</v>
      </c>
    </row>
    <row r="9" spans="1:11" s="27" customFormat="1" ht="18">
      <c r="A9" s="28" t="s">
        <v>38</v>
      </c>
      <c r="B9" s="74" t="s">
        <v>140</v>
      </c>
      <c r="C9" s="51" t="s">
        <v>139</v>
      </c>
      <c r="D9" s="74" t="s">
        <v>219</v>
      </c>
      <c r="E9" s="51" t="s">
        <v>219</v>
      </c>
      <c r="F9" s="74" t="s">
        <v>219</v>
      </c>
      <c r="G9" s="51" t="s">
        <v>219</v>
      </c>
      <c r="H9" s="74" t="s">
        <v>140</v>
      </c>
      <c r="I9" s="51" t="s">
        <v>139</v>
      </c>
    </row>
    <row r="10" spans="1:11" s="27" customFormat="1" ht="18">
      <c r="A10" s="28" t="s">
        <v>76</v>
      </c>
      <c r="B10" s="74" t="s">
        <v>210</v>
      </c>
      <c r="C10" s="51" t="s">
        <v>223</v>
      </c>
      <c r="D10" s="74" t="s">
        <v>235</v>
      </c>
      <c r="E10" s="51" t="s">
        <v>247</v>
      </c>
      <c r="F10" s="74" t="s">
        <v>219</v>
      </c>
      <c r="G10" s="51" t="s">
        <v>219</v>
      </c>
      <c r="H10" s="74" t="s">
        <v>142</v>
      </c>
      <c r="I10" s="51" t="s">
        <v>141</v>
      </c>
    </row>
    <row r="11" spans="1:11" s="27" customFormat="1" ht="18">
      <c r="A11" s="31" t="s">
        <v>4</v>
      </c>
      <c r="B11" s="74" t="s">
        <v>211</v>
      </c>
      <c r="C11" s="51" t="s">
        <v>224</v>
      </c>
      <c r="D11" s="74" t="s">
        <v>236</v>
      </c>
      <c r="E11" s="51" t="s">
        <v>248</v>
      </c>
      <c r="F11" s="74" t="s">
        <v>219</v>
      </c>
      <c r="G11" s="51" t="s">
        <v>219</v>
      </c>
      <c r="H11" s="74" t="s">
        <v>144</v>
      </c>
      <c r="I11" s="51" t="s">
        <v>143</v>
      </c>
    </row>
    <row r="12" spans="1:11" s="41" customFormat="1" ht="18">
      <c r="A12" s="79" t="s">
        <v>6</v>
      </c>
      <c r="B12" s="74" t="s">
        <v>212</v>
      </c>
      <c r="C12" s="51" t="s">
        <v>225</v>
      </c>
      <c r="D12" s="74" t="s">
        <v>237</v>
      </c>
      <c r="E12" s="51" t="s">
        <v>249</v>
      </c>
      <c r="F12" s="74" t="s">
        <v>259</v>
      </c>
      <c r="G12" s="51" t="s">
        <v>265</v>
      </c>
      <c r="H12" s="74" t="s">
        <v>146</v>
      </c>
      <c r="I12" s="51" t="s">
        <v>145</v>
      </c>
      <c r="K12" s="27"/>
    </row>
    <row r="13" spans="1:11" s="27" customFormat="1" ht="18">
      <c r="A13" s="28" t="s">
        <v>109</v>
      </c>
      <c r="B13" s="74" t="s">
        <v>213</v>
      </c>
      <c r="C13" s="51" t="s">
        <v>226</v>
      </c>
      <c r="D13" s="74" t="s">
        <v>238</v>
      </c>
      <c r="E13" s="51" t="s">
        <v>250</v>
      </c>
      <c r="F13" s="74" t="s">
        <v>219</v>
      </c>
      <c r="G13" s="51" t="s">
        <v>219</v>
      </c>
      <c r="H13" s="74" t="s">
        <v>148</v>
      </c>
      <c r="I13" s="51" t="s">
        <v>147</v>
      </c>
      <c r="K13" s="41"/>
    </row>
    <row r="14" spans="1:11" s="27" customFormat="1" ht="15" customHeight="1">
      <c r="A14" s="28" t="s">
        <v>77</v>
      </c>
      <c r="B14" s="74" t="s">
        <v>214</v>
      </c>
      <c r="C14" s="51" t="s">
        <v>227</v>
      </c>
      <c r="D14" s="74" t="s">
        <v>239</v>
      </c>
      <c r="E14" s="51" t="s">
        <v>251</v>
      </c>
      <c r="F14" s="74" t="s">
        <v>219</v>
      </c>
      <c r="G14" s="51" t="s">
        <v>219</v>
      </c>
      <c r="H14" s="74" t="s">
        <v>150</v>
      </c>
      <c r="I14" s="51" t="s">
        <v>149</v>
      </c>
    </row>
    <row r="15" spans="1:11" s="41" customFormat="1" ht="18">
      <c r="A15" s="79" t="s">
        <v>78</v>
      </c>
      <c r="B15" s="74" t="s">
        <v>215</v>
      </c>
      <c r="C15" s="51" t="s">
        <v>228</v>
      </c>
      <c r="D15" s="74" t="s">
        <v>240</v>
      </c>
      <c r="E15" s="51" t="s">
        <v>252</v>
      </c>
      <c r="F15" s="74" t="s">
        <v>219</v>
      </c>
      <c r="G15" s="51" t="s">
        <v>219</v>
      </c>
      <c r="H15" s="74" t="s">
        <v>152</v>
      </c>
      <c r="I15" s="51" t="s">
        <v>151</v>
      </c>
      <c r="K15" s="27"/>
    </row>
    <row r="16" spans="1:11" s="27" customFormat="1" ht="18">
      <c r="A16" s="28" t="s">
        <v>79</v>
      </c>
      <c r="B16" s="74" t="s">
        <v>216</v>
      </c>
      <c r="C16" s="51" t="s">
        <v>229</v>
      </c>
      <c r="D16" s="74" t="s">
        <v>241</v>
      </c>
      <c r="E16" s="51" t="s">
        <v>253</v>
      </c>
      <c r="F16" s="74" t="s">
        <v>219</v>
      </c>
      <c r="G16" s="51" t="s">
        <v>219</v>
      </c>
      <c r="H16" s="74" t="s">
        <v>154</v>
      </c>
      <c r="I16" s="51" t="s">
        <v>153</v>
      </c>
      <c r="K16" s="41"/>
    </row>
    <row r="17" spans="1:11" s="27" customFormat="1" ht="18">
      <c r="A17" s="28" t="s">
        <v>5</v>
      </c>
      <c r="B17" s="74" t="s">
        <v>217</v>
      </c>
      <c r="C17" s="51" t="s">
        <v>230</v>
      </c>
      <c r="D17" s="74" t="s">
        <v>242</v>
      </c>
      <c r="E17" s="51" t="s">
        <v>254</v>
      </c>
      <c r="F17" s="74" t="s">
        <v>260</v>
      </c>
      <c r="G17" s="51" t="s">
        <v>266</v>
      </c>
      <c r="H17" s="74" t="s">
        <v>162</v>
      </c>
      <c r="I17" s="51" t="s">
        <v>161</v>
      </c>
    </row>
    <row r="18" spans="1:11" s="27" customFormat="1" ht="18">
      <c r="A18" s="28" t="s">
        <v>88</v>
      </c>
      <c r="B18" s="74" t="s">
        <v>218</v>
      </c>
      <c r="C18" s="51" t="s">
        <v>231</v>
      </c>
      <c r="D18" s="74" t="s">
        <v>243</v>
      </c>
      <c r="E18" s="51" t="s">
        <v>255</v>
      </c>
      <c r="F18" s="74" t="s">
        <v>261</v>
      </c>
      <c r="G18" s="51" t="s">
        <v>267</v>
      </c>
      <c r="H18" s="74" t="s">
        <v>269</v>
      </c>
      <c r="I18" s="51" t="s">
        <v>272</v>
      </c>
    </row>
    <row r="19" spans="1:11" s="27" customFormat="1" ht="18">
      <c r="A19" s="28" t="s">
        <v>80</v>
      </c>
      <c r="B19" s="74" t="s">
        <v>219</v>
      </c>
      <c r="C19" s="51" t="s">
        <v>163</v>
      </c>
      <c r="D19" s="74" t="s">
        <v>164</v>
      </c>
      <c r="E19" s="51" t="s">
        <v>219</v>
      </c>
      <c r="F19" s="74" t="s">
        <v>219</v>
      </c>
      <c r="G19" s="51" t="s">
        <v>219</v>
      </c>
      <c r="H19" s="74" t="s">
        <v>164</v>
      </c>
      <c r="I19" s="51" t="s">
        <v>163</v>
      </c>
    </row>
    <row r="20" spans="1:11" s="41" customFormat="1" ht="18">
      <c r="A20" s="79" t="s">
        <v>89</v>
      </c>
      <c r="B20" s="74" t="s">
        <v>220</v>
      </c>
      <c r="C20" s="51" t="s">
        <v>232</v>
      </c>
      <c r="D20" s="74" t="s">
        <v>244</v>
      </c>
      <c r="E20" s="51" t="s">
        <v>256</v>
      </c>
      <c r="F20" s="74" t="s">
        <v>262</v>
      </c>
      <c r="G20" s="51" t="s">
        <v>268</v>
      </c>
      <c r="H20" s="74" t="s">
        <v>270</v>
      </c>
      <c r="I20" s="51" t="s">
        <v>273</v>
      </c>
      <c r="K20" s="27"/>
    </row>
    <row r="21" spans="1:11" s="27" customFormat="1" ht="18.75" thickBot="1">
      <c r="A21" s="34" t="s">
        <v>90</v>
      </c>
      <c r="B21" s="35"/>
      <c r="C21" s="95"/>
      <c r="D21" s="35"/>
      <c r="E21" s="95"/>
      <c r="F21" s="35"/>
      <c r="G21" s="95"/>
      <c r="H21" s="35" t="s">
        <v>271</v>
      </c>
      <c r="I21" s="95" t="s">
        <v>274</v>
      </c>
      <c r="K21" s="41"/>
    </row>
    <row r="22" spans="1:11" s="27" customFormat="1" ht="18" customHeight="1" thickBot="1">
      <c r="A22" s="37" t="s">
        <v>2</v>
      </c>
      <c r="B22" s="35"/>
      <c r="C22" s="96"/>
      <c r="D22" s="35"/>
      <c r="E22" s="96"/>
      <c r="F22" s="35"/>
      <c r="G22" s="96"/>
      <c r="H22" s="99" t="s">
        <v>166</v>
      </c>
      <c r="I22" s="101" t="s">
        <v>165</v>
      </c>
    </row>
    <row r="23" spans="1:11" s="27" customFormat="1" ht="14.25">
      <c r="B23" s="97"/>
      <c r="C23" s="97"/>
      <c r="D23" s="97"/>
      <c r="E23" s="97"/>
      <c r="F23" s="97"/>
      <c r="G23" s="97"/>
      <c r="H23" s="97"/>
      <c r="I23" s="97"/>
    </row>
    <row r="24" spans="1:11" s="27" customFormat="1" ht="39.75" customHeight="1">
      <c r="A24" s="48" t="s">
        <v>34</v>
      </c>
      <c r="B24" s="98"/>
      <c r="C24" s="97"/>
      <c r="D24" s="98"/>
      <c r="E24" s="97"/>
      <c r="F24" s="98"/>
      <c r="G24" s="97"/>
      <c r="H24" s="98"/>
      <c r="I24" s="97"/>
    </row>
    <row r="25" spans="1:11" s="27" customFormat="1" ht="25.15" customHeight="1" thickBot="1">
      <c r="A25" s="78" t="s">
        <v>48</v>
      </c>
      <c r="B25" s="25"/>
      <c r="C25" s="26"/>
      <c r="D25" s="25"/>
      <c r="E25" s="26"/>
      <c r="F25" s="25"/>
      <c r="G25" s="26"/>
      <c r="H25" s="25"/>
      <c r="I25" s="26"/>
    </row>
    <row r="26" spans="1:11" s="27" customFormat="1" ht="18.75" thickTop="1">
      <c r="A26" s="79" t="s">
        <v>35</v>
      </c>
      <c r="B26" s="74"/>
      <c r="C26" s="51"/>
      <c r="D26" s="74"/>
      <c r="E26" s="51"/>
      <c r="F26" s="74"/>
      <c r="G26" s="51"/>
      <c r="H26" s="74"/>
      <c r="I26" s="51"/>
    </row>
    <row r="27" spans="1:11" s="27" customFormat="1" ht="18">
      <c r="A27" s="28" t="s">
        <v>81</v>
      </c>
      <c r="B27" s="74" t="s">
        <v>275</v>
      </c>
      <c r="C27" s="51" t="s">
        <v>282</v>
      </c>
      <c r="D27" s="74" t="s">
        <v>289</v>
      </c>
      <c r="E27" s="51" t="s">
        <v>296</v>
      </c>
      <c r="F27" s="74" t="s">
        <v>219</v>
      </c>
      <c r="G27" s="51" t="s">
        <v>219</v>
      </c>
      <c r="H27" s="74" t="s">
        <v>167</v>
      </c>
      <c r="I27" s="51" t="s">
        <v>189</v>
      </c>
    </row>
    <row r="28" spans="1:11" s="27" customFormat="1" ht="18">
      <c r="A28" s="28" t="s">
        <v>82</v>
      </c>
      <c r="B28" s="74" t="s">
        <v>276</v>
      </c>
      <c r="C28" s="51" t="s">
        <v>283</v>
      </c>
      <c r="D28" s="74" t="s">
        <v>290</v>
      </c>
      <c r="E28" s="51" t="s">
        <v>297</v>
      </c>
      <c r="F28" s="74" t="s">
        <v>219</v>
      </c>
      <c r="G28" s="51" t="s">
        <v>219</v>
      </c>
      <c r="H28" s="74" t="s">
        <v>168</v>
      </c>
      <c r="I28" s="51" t="s">
        <v>190</v>
      </c>
    </row>
    <row r="29" spans="1:11" s="27" customFormat="1" ht="18">
      <c r="A29" s="79" t="s">
        <v>83</v>
      </c>
      <c r="B29" s="74" t="s">
        <v>277</v>
      </c>
      <c r="C29" s="51" t="s">
        <v>284</v>
      </c>
      <c r="D29" s="74" t="s">
        <v>291</v>
      </c>
      <c r="E29" s="51" t="s">
        <v>298</v>
      </c>
      <c r="F29" s="74" t="s">
        <v>219</v>
      </c>
      <c r="G29" s="51" t="s">
        <v>219</v>
      </c>
      <c r="H29" s="74" t="s">
        <v>169</v>
      </c>
      <c r="I29" s="51" t="s">
        <v>191</v>
      </c>
    </row>
    <row r="30" spans="1:11" s="27" customFormat="1" ht="18">
      <c r="A30" s="28" t="s">
        <v>84</v>
      </c>
      <c r="B30" s="74" t="s">
        <v>278</v>
      </c>
      <c r="C30" s="51" t="s">
        <v>285</v>
      </c>
      <c r="D30" s="74" t="s">
        <v>292</v>
      </c>
      <c r="E30" s="51" t="s">
        <v>299</v>
      </c>
      <c r="F30" s="74" t="s">
        <v>219</v>
      </c>
      <c r="G30" s="51" t="s">
        <v>219</v>
      </c>
      <c r="H30" s="74" t="s">
        <v>170</v>
      </c>
      <c r="I30" s="51" t="s">
        <v>192</v>
      </c>
    </row>
    <row r="31" spans="1:11" s="27" customFormat="1" ht="18">
      <c r="A31" s="28" t="s">
        <v>42</v>
      </c>
      <c r="B31" s="74" t="s">
        <v>279</v>
      </c>
      <c r="C31" s="51" t="s">
        <v>286</v>
      </c>
      <c r="D31" s="74" t="s">
        <v>293</v>
      </c>
      <c r="E31" s="51" t="s">
        <v>300</v>
      </c>
      <c r="F31" s="74" t="s">
        <v>303</v>
      </c>
      <c r="G31" s="51" t="s">
        <v>306</v>
      </c>
      <c r="H31" s="74" t="s">
        <v>172</v>
      </c>
      <c r="I31" s="51" t="s">
        <v>194</v>
      </c>
    </row>
    <row r="32" spans="1:11" s="27" customFormat="1" ht="18">
      <c r="A32" s="28" t="s">
        <v>91</v>
      </c>
      <c r="B32" s="74" t="s">
        <v>280</v>
      </c>
      <c r="C32" s="51" t="s">
        <v>287</v>
      </c>
      <c r="D32" s="74" t="s">
        <v>294</v>
      </c>
      <c r="E32" s="51" t="s">
        <v>301</v>
      </c>
      <c r="F32" s="74" t="s">
        <v>304</v>
      </c>
      <c r="G32" s="51" t="s">
        <v>307</v>
      </c>
      <c r="H32" s="74" t="s">
        <v>309</v>
      </c>
      <c r="I32" s="51" t="s">
        <v>311</v>
      </c>
    </row>
    <row r="33" spans="1:9" s="41" customFormat="1" ht="18">
      <c r="A33" s="79" t="s">
        <v>92</v>
      </c>
      <c r="B33" s="74" t="s">
        <v>281</v>
      </c>
      <c r="C33" s="51" t="s">
        <v>288</v>
      </c>
      <c r="D33" s="74" t="s">
        <v>295</v>
      </c>
      <c r="E33" s="51" t="s">
        <v>302</v>
      </c>
      <c r="F33" s="74" t="s">
        <v>305</v>
      </c>
      <c r="G33" s="51" t="s">
        <v>308</v>
      </c>
      <c r="H33" s="74" t="s">
        <v>310</v>
      </c>
      <c r="I33" s="51" t="s">
        <v>312</v>
      </c>
    </row>
    <row r="34" spans="1:9" s="27" customFormat="1" ht="18">
      <c r="A34" s="28" t="s">
        <v>11</v>
      </c>
      <c r="B34" s="74"/>
      <c r="C34" s="51"/>
      <c r="D34" s="74"/>
      <c r="E34" s="51"/>
      <c r="F34" s="74"/>
      <c r="G34" s="51"/>
      <c r="H34" s="74" t="s">
        <v>173</v>
      </c>
      <c r="I34" s="51" t="s">
        <v>195</v>
      </c>
    </row>
    <row r="35" spans="1:9" s="27" customFormat="1" ht="18.75" thickBot="1">
      <c r="A35" s="34" t="s">
        <v>12</v>
      </c>
      <c r="B35" s="35"/>
      <c r="C35" s="95"/>
      <c r="D35" s="35"/>
      <c r="E35" s="95"/>
      <c r="F35" s="35"/>
      <c r="G35" s="95"/>
      <c r="H35" s="35" t="s">
        <v>174</v>
      </c>
      <c r="I35" s="95" t="s">
        <v>196</v>
      </c>
    </row>
    <row r="36" spans="1:9" s="27" customFormat="1" ht="18" customHeight="1" thickBot="1">
      <c r="A36" s="37" t="s">
        <v>14</v>
      </c>
      <c r="B36" s="35"/>
      <c r="C36" s="96"/>
      <c r="D36" s="35"/>
      <c r="E36" s="96"/>
      <c r="F36" s="35"/>
      <c r="G36" s="96"/>
      <c r="H36" s="99" t="s">
        <v>176</v>
      </c>
      <c r="I36" s="101" t="s">
        <v>198</v>
      </c>
    </row>
    <row r="38" spans="1:9">
      <c r="A38" s="4"/>
    </row>
  </sheetData>
  <pageMargins left="0.70866141732283505" right="0.70866141732283505" top="0.78740157480314998" bottom="0.78740157480314998" header="0.31496062992126" footer="0.31496062992126"/>
  <pageSetup paperSize="9" scale="6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30"/>
  <sheetViews>
    <sheetView showGridLines="0" zoomScaleNormal="100" workbookViewId="0"/>
  </sheetViews>
  <sheetFormatPr defaultColWidth="11.42578125" defaultRowHeight="12.75"/>
  <cols>
    <col min="1" max="1" width="65.7109375" style="2" customWidth="1"/>
    <col min="2" max="9" width="20.7109375" style="2" customWidth="1"/>
    <col min="10" max="16384" width="11.42578125" style="12"/>
  </cols>
  <sheetData>
    <row r="1" spans="1:11" ht="33" customHeight="1" thickBot="1">
      <c r="A1" s="14" t="s">
        <v>37</v>
      </c>
      <c r="B1" s="15"/>
      <c r="C1" s="15"/>
      <c r="D1" s="14"/>
      <c r="E1" s="15"/>
      <c r="F1" s="15"/>
      <c r="G1" s="14"/>
      <c r="H1" s="15"/>
      <c r="I1" s="15"/>
    </row>
    <row r="2" spans="1:11" ht="20.25">
      <c r="A2" s="1"/>
    </row>
    <row r="3" spans="1:11" s="80" customFormat="1" ht="15">
      <c r="A3" s="3"/>
      <c r="B3" s="27"/>
      <c r="C3" s="27"/>
      <c r="D3" s="27"/>
      <c r="E3" s="27"/>
      <c r="F3" s="27"/>
      <c r="G3" s="27"/>
      <c r="H3" s="27"/>
      <c r="I3" s="27"/>
    </row>
    <row r="4" spans="1:11" s="80" customFormat="1" ht="20.100000000000001" customHeight="1" thickBot="1">
      <c r="A4" s="24" t="s">
        <v>36</v>
      </c>
      <c r="B4" s="24" t="s">
        <v>30</v>
      </c>
      <c r="C4" s="24"/>
      <c r="D4" s="24" t="s">
        <v>31</v>
      </c>
      <c r="E4" s="24"/>
      <c r="F4" s="24" t="s">
        <v>32</v>
      </c>
      <c r="G4" s="24"/>
      <c r="H4" s="24" t="s">
        <v>3</v>
      </c>
      <c r="I4" s="24"/>
    </row>
    <row r="5" spans="1:11" s="80" customFormat="1" ht="19.5" thickTop="1" thickBot="1">
      <c r="A5" s="78" t="s">
        <v>48</v>
      </c>
      <c r="B5" s="73" t="s">
        <v>315</v>
      </c>
      <c r="C5" s="72" t="s">
        <v>316</v>
      </c>
      <c r="D5" s="73" t="s">
        <v>315</v>
      </c>
      <c r="E5" s="72" t="s">
        <v>316</v>
      </c>
      <c r="F5" s="73" t="s">
        <v>315</v>
      </c>
      <c r="G5" s="72" t="s">
        <v>316</v>
      </c>
      <c r="H5" s="73" t="s">
        <v>315</v>
      </c>
      <c r="I5" s="72" t="s">
        <v>316</v>
      </c>
    </row>
    <row r="6" spans="1:11" s="80" customFormat="1" ht="18.75" thickTop="1">
      <c r="A6" s="42" t="s">
        <v>99</v>
      </c>
      <c r="B6" s="74">
        <v>5086.6514497210546</v>
      </c>
      <c r="C6" s="51">
        <v>4743.3274838821362</v>
      </c>
      <c r="D6" s="74">
        <v>1883.097402210936</v>
      </c>
      <c r="E6" s="51">
        <v>1929.2500857727146</v>
      </c>
      <c r="F6" s="74">
        <v>-5.7369470596313478E-13</v>
      </c>
      <c r="G6" s="51">
        <v>-1.0736286640167236E-11</v>
      </c>
      <c r="H6" s="74">
        <v>6969.7488519319904</v>
      </c>
      <c r="I6" s="51">
        <v>6672.5775696548408</v>
      </c>
    </row>
    <row r="7" spans="1:11" s="80" customFormat="1" ht="18">
      <c r="A7" s="42" t="s">
        <v>100</v>
      </c>
      <c r="B7" s="74">
        <v>4868.5007382733238</v>
      </c>
      <c r="C7" s="51">
        <v>3825.3059050156044</v>
      </c>
      <c r="D7" s="74">
        <v>1626.9720756150716</v>
      </c>
      <c r="E7" s="51">
        <v>1698.6905799444646</v>
      </c>
      <c r="F7" s="74">
        <v>2.9243528842926024E-13</v>
      </c>
      <c r="G7" s="51">
        <v>4.7683715820312498E-13</v>
      </c>
      <c r="H7" s="74">
        <v>6495.4728138883966</v>
      </c>
      <c r="I7" s="51">
        <v>5523.9964849600692</v>
      </c>
    </row>
    <row r="8" spans="1:11" s="80" customFormat="1" ht="18">
      <c r="A8" s="75" t="s">
        <v>67</v>
      </c>
      <c r="B8" s="76">
        <v>218.15071144773103</v>
      </c>
      <c r="C8" s="77">
        <v>918.02157886653185</v>
      </c>
      <c r="D8" s="76">
        <v>256.12532659586452</v>
      </c>
      <c r="E8" s="77">
        <v>230.55950582824994</v>
      </c>
      <c r="F8" s="76">
        <v>-8.6612999439239507E-13</v>
      </c>
      <c r="G8" s="77">
        <v>-1.0259449481964111E-11</v>
      </c>
      <c r="H8" s="76">
        <v>474.27603804359438</v>
      </c>
      <c r="I8" s="77">
        <v>1148.5810846947709</v>
      </c>
      <c r="K8" s="81"/>
    </row>
    <row r="9" spans="1:11" s="80" customFormat="1" ht="18">
      <c r="A9" s="42" t="s">
        <v>126</v>
      </c>
      <c r="B9" s="74">
        <v>608.22291382020569</v>
      </c>
      <c r="C9" s="51">
        <v>503.79301620671129</v>
      </c>
      <c r="D9" s="74">
        <v>143.26989173484085</v>
      </c>
      <c r="E9" s="51">
        <v>167.27092709202481</v>
      </c>
      <c r="F9" s="74">
        <v>1.4454126358032227E-12</v>
      </c>
      <c r="G9" s="51">
        <v>3.1315721571445463E-14</v>
      </c>
      <c r="H9" s="74">
        <v>751.49280555504799</v>
      </c>
      <c r="I9" s="51">
        <v>671.06394329873592</v>
      </c>
      <c r="K9" s="81"/>
    </row>
    <row r="10" spans="1:11" s="80" customFormat="1" ht="18">
      <c r="A10" s="42" t="s">
        <v>127</v>
      </c>
      <c r="B10" s="74">
        <v>661.68927867574132</v>
      </c>
      <c r="C10" s="51">
        <v>94.698134857211201</v>
      </c>
      <c r="D10" s="74">
        <v>130.36749898446755</v>
      </c>
      <c r="E10" s="51">
        <v>147.6931849649061</v>
      </c>
      <c r="F10" s="74">
        <v>-3.092281986027956E-17</v>
      </c>
      <c r="G10" s="51">
        <v>2.0463630789890886E-18</v>
      </c>
      <c r="H10" s="74">
        <v>792.05677766020892</v>
      </c>
      <c r="I10" s="51">
        <v>242.39131982211731</v>
      </c>
      <c r="K10" s="81"/>
    </row>
    <row r="11" spans="1:11" s="80" customFormat="1" ht="18">
      <c r="A11" s="75" t="s">
        <v>128</v>
      </c>
      <c r="B11" s="76">
        <v>53.466364855535623</v>
      </c>
      <c r="C11" s="77">
        <v>-409.09488134950004</v>
      </c>
      <c r="D11" s="76">
        <v>-12.902392750373304</v>
      </c>
      <c r="E11" s="77">
        <v>-19.577742127118707</v>
      </c>
      <c r="F11" s="76">
        <v>-1.445443558623083E-12</v>
      </c>
      <c r="G11" s="77">
        <v>-3.1313675208366478E-14</v>
      </c>
      <c r="H11" s="76">
        <v>40.56397210516095</v>
      </c>
      <c r="I11" s="77">
        <v>-428.67262347661864</v>
      </c>
    </row>
    <row r="12" spans="1:11" s="80" customFormat="1" ht="18">
      <c r="A12" s="75" t="s">
        <v>101</v>
      </c>
      <c r="B12" s="76">
        <v>271.61707630326663</v>
      </c>
      <c r="C12" s="77">
        <v>508.92669751703181</v>
      </c>
      <c r="D12" s="76">
        <v>243.22293384549124</v>
      </c>
      <c r="E12" s="77">
        <v>210.98176370113123</v>
      </c>
      <c r="F12" s="76">
        <v>-2.3115735530154781E-12</v>
      </c>
      <c r="G12" s="77">
        <v>-1.0290763157172479E-11</v>
      </c>
      <c r="H12" s="76">
        <v>514.84001014875537</v>
      </c>
      <c r="I12" s="77">
        <v>719.90846121815218</v>
      </c>
      <c r="K12" s="81"/>
    </row>
    <row r="13" spans="1:11" s="80" customFormat="1" ht="18">
      <c r="A13" s="42" t="s">
        <v>68</v>
      </c>
      <c r="B13" s="74">
        <v>-282.7837292976721</v>
      </c>
      <c r="C13" s="51">
        <v>-228.20083621735799</v>
      </c>
      <c r="D13" s="74">
        <v>-50.527578506403941</v>
      </c>
      <c r="E13" s="51">
        <v>-33.082976926308724</v>
      </c>
      <c r="F13" s="74">
        <v>3.7252902984619144E-14</v>
      </c>
      <c r="G13" s="51">
        <v>-5.1222741603851317E-15</v>
      </c>
      <c r="H13" s="74">
        <v>-333.31130780407614</v>
      </c>
      <c r="I13" s="51">
        <v>-261.28381314366635</v>
      </c>
      <c r="K13" s="81"/>
    </row>
    <row r="14" spans="1:11" s="80" customFormat="1" ht="18">
      <c r="A14" s="42" t="s">
        <v>98</v>
      </c>
      <c r="B14" s="74">
        <v>468.80105733084889</v>
      </c>
      <c r="C14" s="51">
        <v>421.46594959676764</v>
      </c>
      <c r="D14" s="74">
        <v>107.75062228155183</v>
      </c>
      <c r="E14" s="51">
        <v>76.358278292160293</v>
      </c>
      <c r="F14" s="74">
        <v>0.31480037474528566</v>
      </c>
      <c r="G14" s="51">
        <v>0.47658867092388063</v>
      </c>
      <c r="H14" s="74">
        <v>576.86647998714614</v>
      </c>
      <c r="I14" s="51">
        <v>498.30081655985185</v>
      </c>
      <c r="K14" s="81"/>
    </row>
    <row r="15" spans="1:11" s="80" customFormat="1" ht="18">
      <c r="A15" s="42" t="s">
        <v>28</v>
      </c>
      <c r="B15" s="74"/>
      <c r="C15" s="51"/>
      <c r="D15" s="74"/>
      <c r="E15" s="51"/>
      <c r="F15" s="74"/>
      <c r="G15" s="51"/>
      <c r="H15" s="74"/>
      <c r="I15" s="51"/>
      <c r="J15" s="82"/>
    </row>
    <row r="16" spans="1:11" s="80" customFormat="1" ht="18">
      <c r="A16" s="83" t="s">
        <v>66</v>
      </c>
      <c r="B16" s="74">
        <v>-20.67121464108163</v>
      </c>
      <c r="C16" s="51">
        <v>-12.844747577374241</v>
      </c>
      <c r="D16" s="74">
        <v>0.210855191615612</v>
      </c>
      <c r="E16" s="51">
        <v>0.70959257493314098</v>
      </c>
      <c r="F16" s="74">
        <v>-4.2072567427419126E-3</v>
      </c>
      <c r="G16" s="51">
        <v>-3.7070560708083215E-4</v>
      </c>
      <c r="H16" s="74">
        <v>-20.464566706208757</v>
      </c>
      <c r="I16" s="51">
        <v>-12.13552570804818</v>
      </c>
    </row>
    <row r="17" spans="1:11" s="80" customFormat="1" ht="18">
      <c r="A17" s="83" t="s">
        <v>24</v>
      </c>
      <c r="B17" s="74">
        <v>-9.5569301977482173</v>
      </c>
      <c r="C17" s="51">
        <v>7.2945611892228577</v>
      </c>
      <c r="D17" s="74">
        <v>4.6418984114836226</v>
      </c>
      <c r="E17" s="51">
        <v>-22.242168265518877</v>
      </c>
      <c r="F17" s="74">
        <v>-4.9572259999923873E-2</v>
      </c>
      <c r="G17" s="51">
        <v>-1.0617077350616456E-13</v>
      </c>
      <c r="H17" s="74">
        <v>-4.9646040462645207</v>
      </c>
      <c r="I17" s="51">
        <v>-14.947607076296125</v>
      </c>
    </row>
    <row r="18" spans="1:11" s="80" customFormat="1" ht="18">
      <c r="A18" s="83" t="s">
        <v>106</v>
      </c>
      <c r="B18" s="74">
        <v>0.527272699420272</v>
      </c>
      <c r="C18" s="51">
        <v>30.029933769524522</v>
      </c>
      <c r="D18" s="74">
        <v>7.35856908000072</v>
      </c>
      <c r="E18" s="51">
        <v>-4.8365999999999998</v>
      </c>
      <c r="F18" s="74">
        <v>0</v>
      </c>
      <c r="G18" s="51">
        <v>0</v>
      </c>
      <c r="H18" s="74">
        <v>7.8858417794209927</v>
      </c>
      <c r="I18" s="51">
        <v>25.193333769524521</v>
      </c>
    </row>
    <row r="19" spans="1:11" s="80" customFormat="1" ht="18">
      <c r="A19" s="42" t="s">
        <v>70</v>
      </c>
      <c r="B19" s="74">
        <v>65.530770751239857</v>
      </c>
      <c r="C19" s="51">
        <v>-7.4426773434763964</v>
      </c>
      <c r="D19" s="74">
        <v>0.86785075950725188</v>
      </c>
      <c r="E19" s="51">
        <v>-29.626284009194055</v>
      </c>
      <c r="F19" s="74">
        <v>1.3802433780267834E-2</v>
      </c>
      <c r="G19" s="51">
        <v>-5.7068692909181115E-3</v>
      </c>
      <c r="H19" s="74">
        <v>66.412423944527291</v>
      </c>
      <c r="I19" s="51">
        <v>-37.074668221961289</v>
      </c>
      <c r="K19" s="81"/>
    </row>
    <row r="20" spans="1:11" s="80" customFormat="1" ht="18">
      <c r="A20" s="42" t="s">
        <v>73</v>
      </c>
      <c r="B20" s="74">
        <v>-79.419924952021546</v>
      </c>
      <c r="C20" s="51">
        <v>-65.980497376094505</v>
      </c>
      <c r="D20" s="74">
        <v>-48.328295722107804</v>
      </c>
      <c r="E20" s="51">
        <v>-43.601732071679166</v>
      </c>
      <c r="F20" s="74">
        <v>-0.57034588809254094</v>
      </c>
      <c r="G20" s="51">
        <v>0.2469963928624466</v>
      </c>
      <c r="H20" s="74">
        <v>-128.31856656222189</v>
      </c>
      <c r="I20" s="51">
        <v>-109.33523305491096</v>
      </c>
      <c r="K20" s="81"/>
    </row>
    <row r="21" spans="1:11" s="80" customFormat="1" ht="18">
      <c r="A21" s="75" t="s">
        <v>62</v>
      </c>
      <c r="B21" s="76">
        <v>443.74525013566171</v>
      </c>
      <c r="C21" s="77">
        <v>628.76863617687059</v>
      </c>
      <c r="D21" s="76">
        <v>252.98553265803858</v>
      </c>
      <c r="E21" s="77">
        <v>181.02904898610959</v>
      </c>
      <c r="F21" s="76">
        <v>-0.24174307956926175</v>
      </c>
      <c r="G21" s="77">
        <v>0.71787819448511325</v>
      </c>
      <c r="H21" s="76">
        <v>696.48903971413063</v>
      </c>
      <c r="I21" s="77">
        <v>810.51556335746545</v>
      </c>
      <c r="J21" s="84"/>
      <c r="K21" s="81"/>
    </row>
    <row r="22" spans="1:11" s="80" customFormat="1" ht="18">
      <c r="A22" s="42" t="s">
        <v>39</v>
      </c>
      <c r="B22" s="74">
        <v>-0.52454307191280514</v>
      </c>
      <c r="C22" s="51">
        <v>-0.51098474728996834</v>
      </c>
      <c r="D22" s="74">
        <v>-0.18158106200605764</v>
      </c>
      <c r="E22" s="51">
        <v>-0.24118631415434305</v>
      </c>
      <c r="F22" s="74">
        <v>-24.958662633969205</v>
      </c>
      <c r="G22" s="51">
        <v>-25.151191115314571</v>
      </c>
      <c r="H22" s="74">
        <v>-25.664786767888064</v>
      </c>
      <c r="I22" s="51">
        <v>-25.903362176758879</v>
      </c>
    </row>
    <row r="23" spans="1:11" s="80" customFormat="1" ht="18">
      <c r="A23" s="75" t="s">
        <v>26</v>
      </c>
      <c r="B23" s="76">
        <v>443.22070706374888</v>
      </c>
      <c r="C23" s="77">
        <v>628.25765142958062</v>
      </c>
      <c r="D23" s="76">
        <v>252.80395159603253</v>
      </c>
      <c r="E23" s="77">
        <v>180.78786267195522</v>
      </c>
      <c r="F23" s="76">
        <v>-25.200405713538469</v>
      </c>
      <c r="G23" s="77">
        <v>-24.433312920829458</v>
      </c>
      <c r="H23" s="76">
        <v>670.82425294624261</v>
      </c>
      <c r="I23" s="77">
        <v>784.61220118070662</v>
      </c>
      <c r="J23" s="84"/>
      <c r="K23" s="81"/>
    </row>
    <row r="24" spans="1:11" s="80" customFormat="1" ht="18">
      <c r="A24" s="42" t="s">
        <v>11</v>
      </c>
      <c r="B24" s="74"/>
      <c r="C24" s="51"/>
      <c r="D24" s="74"/>
      <c r="E24" s="51"/>
      <c r="F24" s="74"/>
      <c r="G24" s="51"/>
      <c r="H24" s="74">
        <v>-178.4701979656283</v>
      </c>
      <c r="I24" s="51">
        <v>-213.1628611120538</v>
      </c>
    </row>
    <row r="25" spans="1:11" s="80" customFormat="1" ht="18">
      <c r="A25" s="75" t="s">
        <v>27</v>
      </c>
      <c r="B25" s="76"/>
      <c r="C25" s="77"/>
      <c r="D25" s="76"/>
      <c r="E25" s="77"/>
      <c r="F25" s="76"/>
      <c r="G25" s="77"/>
      <c r="H25" s="76">
        <v>492.35405498061431</v>
      </c>
      <c r="I25" s="77">
        <v>571.44934006865287</v>
      </c>
      <c r="J25" s="84"/>
    </row>
    <row r="26" spans="1:11" s="80" customFormat="1" ht="18">
      <c r="A26" s="42" t="s">
        <v>28</v>
      </c>
      <c r="B26" s="74"/>
      <c r="C26" s="51"/>
      <c r="D26" s="74"/>
      <c r="E26" s="51"/>
      <c r="F26" s="74"/>
      <c r="G26" s="51"/>
      <c r="H26" s="74"/>
      <c r="I26" s="51"/>
      <c r="J26" s="82"/>
    </row>
    <row r="27" spans="1:11" s="80" customFormat="1" ht="18">
      <c r="A27" s="83" t="s">
        <v>72</v>
      </c>
      <c r="B27" s="74"/>
      <c r="C27" s="51"/>
      <c r="D27" s="74"/>
      <c r="E27" s="51"/>
      <c r="F27" s="74"/>
      <c r="G27" s="51"/>
      <c r="H27" s="74">
        <v>11.880914117429684</v>
      </c>
      <c r="I27" s="51">
        <v>13.344608743796053</v>
      </c>
      <c r="J27" s="85"/>
      <c r="K27" s="81"/>
    </row>
    <row r="28" spans="1:11" s="80" customFormat="1" ht="18" customHeight="1">
      <c r="A28" s="75" t="s">
        <v>0</v>
      </c>
      <c r="B28" s="76"/>
      <c r="C28" s="77"/>
      <c r="D28" s="76"/>
      <c r="E28" s="77"/>
      <c r="F28" s="76"/>
      <c r="G28" s="77"/>
      <c r="H28" s="76">
        <v>480.47314086318465</v>
      </c>
      <c r="I28" s="77">
        <v>558.10473132485674</v>
      </c>
      <c r="J28" s="84"/>
    </row>
    <row r="30" spans="1:11">
      <c r="A30" s="4"/>
      <c r="K30" s="13"/>
    </row>
  </sheetData>
  <pageMargins left="0.70866141732283505" right="0.70866141732283505" top="0.78740157480314998" bottom="0.78740157480314998" header="0.31496062992126" footer="0.31496062992126"/>
  <pageSetup paperSize="9" scale="5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30"/>
  <sheetViews>
    <sheetView showGridLines="0" zoomScaleNormal="100" workbookViewId="0"/>
  </sheetViews>
  <sheetFormatPr defaultColWidth="11.42578125" defaultRowHeight="12.75"/>
  <cols>
    <col min="1" max="1" width="65.7109375" style="11" customWidth="1"/>
    <col min="2" max="9" width="20.7109375" style="11" customWidth="1"/>
    <col min="10" max="16384" width="11.42578125" style="12"/>
  </cols>
  <sheetData>
    <row r="1" spans="1:11" ht="33" customHeight="1" thickBot="1">
      <c r="A1" s="14" t="s">
        <v>37</v>
      </c>
      <c r="B1" s="15"/>
      <c r="C1" s="15"/>
      <c r="D1" s="14"/>
      <c r="E1" s="15"/>
      <c r="F1" s="15"/>
      <c r="G1" s="14"/>
      <c r="H1" s="15"/>
      <c r="I1" s="15"/>
    </row>
    <row r="2" spans="1:11" ht="20.25">
      <c r="A2" s="1"/>
    </row>
    <row r="3" spans="1:11" ht="15">
      <c r="A3" s="3"/>
    </row>
    <row r="4" spans="1:11" s="80" customFormat="1" ht="20.100000000000001" customHeight="1" thickBot="1">
      <c r="A4" s="24" t="s">
        <v>36</v>
      </c>
      <c r="B4" s="24" t="s">
        <v>30</v>
      </c>
      <c r="C4" s="24"/>
      <c r="D4" s="24" t="s">
        <v>31</v>
      </c>
      <c r="E4" s="24"/>
      <c r="F4" s="24" t="s">
        <v>32</v>
      </c>
      <c r="G4" s="24"/>
      <c r="H4" s="24" t="s">
        <v>3</v>
      </c>
      <c r="I4" s="24"/>
    </row>
    <row r="5" spans="1:11" s="80" customFormat="1" ht="19.5" thickTop="1" thickBot="1">
      <c r="A5" s="78" t="s">
        <v>48</v>
      </c>
      <c r="B5" s="73" t="s">
        <v>317</v>
      </c>
      <c r="C5" s="72" t="s">
        <v>318</v>
      </c>
      <c r="D5" s="73" t="s">
        <v>317</v>
      </c>
      <c r="E5" s="72" t="s">
        <v>318</v>
      </c>
      <c r="F5" s="73" t="s">
        <v>317</v>
      </c>
      <c r="G5" s="72" t="s">
        <v>318</v>
      </c>
      <c r="H5" s="73" t="s">
        <v>317</v>
      </c>
      <c r="I5" s="72" t="s">
        <v>318</v>
      </c>
    </row>
    <row r="6" spans="1:11" s="80" customFormat="1" ht="18.75" thickTop="1">
      <c r="A6" s="42" t="s">
        <v>99</v>
      </c>
      <c r="B6" s="74">
        <v>5086.6514497210546</v>
      </c>
      <c r="C6" s="51">
        <v>4743.3274838821362</v>
      </c>
      <c r="D6" s="74">
        <v>1883.097402210936</v>
      </c>
      <c r="E6" s="51">
        <v>1929.2500857727146</v>
      </c>
      <c r="F6" s="74">
        <v>-5.7369470596313478E-13</v>
      </c>
      <c r="G6" s="51">
        <v>-1.0736286640167236E-11</v>
      </c>
      <c r="H6" s="74">
        <v>6969.7488519319904</v>
      </c>
      <c r="I6" s="51">
        <v>6672.5775696548408</v>
      </c>
    </row>
    <row r="7" spans="1:11" s="80" customFormat="1" ht="18">
      <c r="A7" s="42" t="s">
        <v>100</v>
      </c>
      <c r="B7" s="74">
        <v>4868.5007382733238</v>
      </c>
      <c r="C7" s="51">
        <v>3825.3059050156044</v>
      </c>
      <c r="D7" s="74">
        <v>1626.9720756150716</v>
      </c>
      <c r="E7" s="51">
        <v>1698.6905799444646</v>
      </c>
      <c r="F7" s="74">
        <v>2.9243528842926024E-13</v>
      </c>
      <c r="G7" s="51">
        <v>4.7683715820312498E-13</v>
      </c>
      <c r="H7" s="74">
        <v>6495.4728138883966</v>
      </c>
      <c r="I7" s="51">
        <v>5523.9964849600692</v>
      </c>
    </row>
    <row r="8" spans="1:11" s="80" customFormat="1" ht="18">
      <c r="A8" s="75" t="s">
        <v>67</v>
      </c>
      <c r="B8" s="76">
        <v>218.15071144773103</v>
      </c>
      <c r="C8" s="77">
        <v>918.02157886653185</v>
      </c>
      <c r="D8" s="76">
        <v>256.12532659586452</v>
      </c>
      <c r="E8" s="77">
        <v>230.55950582824994</v>
      </c>
      <c r="F8" s="76">
        <v>-8.6612999439239507E-13</v>
      </c>
      <c r="G8" s="77">
        <v>-1.0259449481964111E-11</v>
      </c>
      <c r="H8" s="76">
        <v>474.27603804359438</v>
      </c>
      <c r="I8" s="77">
        <v>1148.5810846947709</v>
      </c>
      <c r="K8" s="81"/>
    </row>
    <row r="9" spans="1:11" s="80" customFormat="1" ht="18">
      <c r="A9" s="42" t="s">
        <v>126</v>
      </c>
      <c r="B9" s="74">
        <v>608.22291382020569</v>
      </c>
      <c r="C9" s="51">
        <v>503.79301620671129</v>
      </c>
      <c r="D9" s="74">
        <v>143.26989173484085</v>
      </c>
      <c r="E9" s="51">
        <v>167.27092709202481</v>
      </c>
      <c r="F9" s="74">
        <v>1.4454126358032227E-12</v>
      </c>
      <c r="G9" s="51">
        <v>3.1315721571445463E-14</v>
      </c>
      <c r="H9" s="74">
        <v>751.49280555504799</v>
      </c>
      <c r="I9" s="51">
        <v>671.06394329873592</v>
      </c>
      <c r="K9" s="81"/>
    </row>
    <row r="10" spans="1:11" s="80" customFormat="1" ht="18">
      <c r="A10" s="42" t="s">
        <v>127</v>
      </c>
      <c r="B10" s="74">
        <v>661.68927867574132</v>
      </c>
      <c r="C10" s="51">
        <v>94.698134857211201</v>
      </c>
      <c r="D10" s="74">
        <v>130.36749898446755</v>
      </c>
      <c r="E10" s="51">
        <v>147.6931849649061</v>
      </c>
      <c r="F10" s="74">
        <v>-3.092281986027956E-17</v>
      </c>
      <c r="G10" s="51">
        <v>2.0463630789890886E-18</v>
      </c>
      <c r="H10" s="74">
        <v>792.05677766020892</v>
      </c>
      <c r="I10" s="51">
        <v>242.39131982211731</v>
      </c>
      <c r="K10" s="81"/>
    </row>
    <row r="11" spans="1:11" s="80" customFormat="1" ht="18">
      <c r="A11" s="75" t="s">
        <v>128</v>
      </c>
      <c r="B11" s="76">
        <v>53.466364855535623</v>
      </c>
      <c r="C11" s="77">
        <v>-409.09488134950004</v>
      </c>
      <c r="D11" s="76">
        <v>-12.902392750373304</v>
      </c>
      <c r="E11" s="77">
        <v>-19.577742127118707</v>
      </c>
      <c r="F11" s="76">
        <v>-1.445443558623083E-12</v>
      </c>
      <c r="G11" s="77">
        <v>-3.1313675208366478E-14</v>
      </c>
      <c r="H11" s="76">
        <v>40.56397210516095</v>
      </c>
      <c r="I11" s="77">
        <v>-428.67262347661864</v>
      </c>
    </row>
    <row r="12" spans="1:11" s="80" customFormat="1" ht="18">
      <c r="A12" s="75" t="s">
        <v>101</v>
      </c>
      <c r="B12" s="76">
        <v>271.61707630326663</v>
      </c>
      <c r="C12" s="77">
        <v>508.92669751703181</v>
      </c>
      <c r="D12" s="76">
        <v>243.22293384549124</v>
      </c>
      <c r="E12" s="77">
        <v>210.98176370113123</v>
      </c>
      <c r="F12" s="76">
        <v>-2.3115735530154781E-12</v>
      </c>
      <c r="G12" s="77">
        <v>-1.0290763157172479E-11</v>
      </c>
      <c r="H12" s="76">
        <v>514.84001014875537</v>
      </c>
      <c r="I12" s="77">
        <v>719.90846121815218</v>
      </c>
      <c r="K12" s="81"/>
    </row>
    <row r="13" spans="1:11" s="80" customFormat="1" ht="18">
      <c r="A13" s="42" t="s">
        <v>68</v>
      </c>
      <c r="B13" s="74">
        <v>-282.7837292976721</v>
      </c>
      <c r="C13" s="51">
        <v>-228.20083621735799</v>
      </c>
      <c r="D13" s="74">
        <v>-50.527578506403941</v>
      </c>
      <c r="E13" s="51">
        <v>-33.082976926308724</v>
      </c>
      <c r="F13" s="74">
        <v>3.7252902984619144E-14</v>
      </c>
      <c r="G13" s="51">
        <v>-5.1222741603851317E-15</v>
      </c>
      <c r="H13" s="74">
        <v>-333.31130780407614</v>
      </c>
      <c r="I13" s="51">
        <v>-261.28381314366635</v>
      </c>
      <c r="K13" s="81"/>
    </row>
    <row r="14" spans="1:11" s="80" customFormat="1" ht="18">
      <c r="A14" s="42" t="s">
        <v>98</v>
      </c>
      <c r="B14" s="74">
        <v>468.80105733084889</v>
      </c>
      <c r="C14" s="51">
        <v>421.46594959676764</v>
      </c>
      <c r="D14" s="74">
        <v>107.75062228155183</v>
      </c>
      <c r="E14" s="51">
        <v>76.358278292160293</v>
      </c>
      <c r="F14" s="74">
        <v>0.31480037474528566</v>
      </c>
      <c r="G14" s="51">
        <v>0.47658867092388063</v>
      </c>
      <c r="H14" s="74">
        <v>576.86647998714614</v>
      </c>
      <c r="I14" s="51">
        <v>498.30081655985185</v>
      </c>
      <c r="K14" s="81"/>
    </row>
    <row r="15" spans="1:11" s="80" customFormat="1" ht="18">
      <c r="A15" s="42" t="s">
        <v>28</v>
      </c>
      <c r="B15" s="74"/>
      <c r="C15" s="51"/>
      <c r="D15" s="74"/>
      <c r="E15" s="51"/>
      <c r="F15" s="74"/>
      <c r="G15" s="51"/>
      <c r="H15" s="74"/>
      <c r="I15" s="51"/>
      <c r="J15" s="82"/>
    </row>
    <row r="16" spans="1:11" s="80" customFormat="1" ht="18">
      <c r="A16" s="83" t="s">
        <v>66</v>
      </c>
      <c r="B16" s="74">
        <v>-20.67121464108163</v>
      </c>
      <c r="C16" s="51">
        <v>-12.844747577374241</v>
      </c>
      <c r="D16" s="74">
        <v>0.210855191615612</v>
      </c>
      <c r="E16" s="51">
        <v>0.70959257493314098</v>
      </c>
      <c r="F16" s="74">
        <v>-4.2072567427419126E-3</v>
      </c>
      <c r="G16" s="51">
        <v>-3.7070560708083215E-4</v>
      </c>
      <c r="H16" s="74">
        <v>-20.464566706208757</v>
      </c>
      <c r="I16" s="51">
        <v>-12.13552570804818</v>
      </c>
    </row>
    <row r="17" spans="1:11" s="80" customFormat="1" ht="18">
      <c r="A17" s="83" t="s">
        <v>24</v>
      </c>
      <c r="B17" s="74">
        <v>-9.5569301977482173</v>
      </c>
      <c r="C17" s="51">
        <v>7.2945611892228577</v>
      </c>
      <c r="D17" s="74">
        <v>4.6418984114836226</v>
      </c>
      <c r="E17" s="51">
        <v>-22.242168265518877</v>
      </c>
      <c r="F17" s="74">
        <v>-4.9572259999923873E-2</v>
      </c>
      <c r="G17" s="51">
        <v>-1.0617077350616456E-13</v>
      </c>
      <c r="H17" s="74">
        <v>-4.9646040462645207</v>
      </c>
      <c r="I17" s="51">
        <v>-14.947607076296125</v>
      </c>
    </row>
    <row r="18" spans="1:11" s="80" customFormat="1" ht="18">
      <c r="A18" s="83" t="s">
        <v>106</v>
      </c>
      <c r="B18" s="74">
        <v>0.527272699420272</v>
      </c>
      <c r="C18" s="51">
        <v>30.029933769524522</v>
      </c>
      <c r="D18" s="74">
        <v>7.35856908000072</v>
      </c>
      <c r="E18" s="51">
        <v>-4.8365999999999998</v>
      </c>
      <c r="F18" s="74">
        <v>0</v>
      </c>
      <c r="G18" s="51">
        <v>0</v>
      </c>
      <c r="H18" s="74">
        <v>7.8858417794209927</v>
      </c>
      <c r="I18" s="51">
        <v>25.193333769524521</v>
      </c>
    </row>
    <row r="19" spans="1:11" s="80" customFormat="1" ht="18">
      <c r="A19" s="42" t="s">
        <v>70</v>
      </c>
      <c r="B19" s="74">
        <v>65.530770751239857</v>
      </c>
      <c r="C19" s="51">
        <v>-7.4426773434763964</v>
      </c>
      <c r="D19" s="74">
        <v>0.86785075950725188</v>
      </c>
      <c r="E19" s="51">
        <v>-29.626284009194055</v>
      </c>
      <c r="F19" s="74">
        <v>1.3802433780267834E-2</v>
      </c>
      <c r="G19" s="51">
        <v>-5.7068692909181115E-3</v>
      </c>
      <c r="H19" s="74">
        <v>66.412423944527291</v>
      </c>
      <c r="I19" s="51">
        <v>-37.074668221961289</v>
      </c>
      <c r="K19" s="81"/>
    </row>
    <row r="20" spans="1:11" s="80" customFormat="1" ht="18">
      <c r="A20" s="42" t="s">
        <v>73</v>
      </c>
      <c r="B20" s="74">
        <v>-79.419924952021546</v>
      </c>
      <c r="C20" s="51">
        <v>-65.980497376094505</v>
      </c>
      <c r="D20" s="74">
        <v>-48.328295722107804</v>
      </c>
      <c r="E20" s="51">
        <v>-43.601732071679166</v>
      </c>
      <c r="F20" s="74">
        <v>-0.57034588809254094</v>
      </c>
      <c r="G20" s="51">
        <v>0.2469963928624466</v>
      </c>
      <c r="H20" s="74">
        <v>-128.31856656222189</v>
      </c>
      <c r="I20" s="51">
        <v>-109.33523305491096</v>
      </c>
      <c r="K20" s="81"/>
    </row>
    <row r="21" spans="1:11" s="80" customFormat="1" ht="18">
      <c r="A21" s="75" t="s">
        <v>62</v>
      </c>
      <c r="B21" s="76">
        <v>443.74525013566171</v>
      </c>
      <c r="C21" s="77">
        <v>628.76863617687059</v>
      </c>
      <c r="D21" s="76">
        <v>252.98553265803858</v>
      </c>
      <c r="E21" s="77">
        <v>181.02904898610959</v>
      </c>
      <c r="F21" s="76">
        <v>-0.24174307956926175</v>
      </c>
      <c r="G21" s="77">
        <v>0.71787819448511325</v>
      </c>
      <c r="H21" s="76">
        <v>696.48903971413063</v>
      </c>
      <c r="I21" s="77">
        <v>810.51556335746545</v>
      </c>
      <c r="J21" s="84"/>
      <c r="K21" s="81"/>
    </row>
    <row r="22" spans="1:11" s="80" customFormat="1" ht="18">
      <c r="A22" s="42" t="s">
        <v>39</v>
      </c>
      <c r="B22" s="74">
        <v>-0.52454307191280514</v>
      </c>
      <c r="C22" s="51">
        <v>-0.51098474728996834</v>
      </c>
      <c r="D22" s="74">
        <v>-0.18158106200605764</v>
      </c>
      <c r="E22" s="51">
        <v>-0.24118631415434305</v>
      </c>
      <c r="F22" s="74">
        <v>-24.958662633969205</v>
      </c>
      <c r="G22" s="51">
        <v>-25.151191115314571</v>
      </c>
      <c r="H22" s="74">
        <v>-25.664786767888064</v>
      </c>
      <c r="I22" s="51">
        <v>-25.903362176758879</v>
      </c>
    </row>
    <row r="23" spans="1:11" s="80" customFormat="1" ht="18">
      <c r="A23" s="75" t="s">
        <v>26</v>
      </c>
      <c r="B23" s="76">
        <v>443.22070706374888</v>
      </c>
      <c r="C23" s="77">
        <v>628.25765142958062</v>
      </c>
      <c r="D23" s="76">
        <v>252.80395159603253</v>
      </c>
      <c r="E23" s="77">
        <v>180.78786267195522</v>
      </c>
      <c r="F23" s="76">
        <v>-25.200405713538469</v>
      </c>
      <c r="G23" s="77">
        <v>-24.433312920829458</v>
      </c>
      <c r="H23" s="76">
        <v>670.82425294624261</v>
      </c>
      <c r="I23" s="77">
        <v>784.61220118070662</v>
      </c>
      <c r="J23" s="84"/>
      <c r="K23" s="81"/>
    </row>
    <row r="24" spans="1:11" s="80" customFormat="1" ht="18">
      <c r="A24" s="42" t="s">
        <v>11</v>
      </c>
      <c r="B24" s="74"/>
      <c r="C24" s="51"/>
      <c r="D24" s="74"/>
      <c r="E24" s="51"/>
      <c r="F24" s="74"/>
      <c r="G24" s="51"/>
      <c r="H24" s="74">
        <v>-178.4701979656283</v>
      </c>
      <c r="I24" s="51">
        <v>-213.1628611120538</v>
      </c>
    </row>
    <row r="25" spans="1:11" s="80" customFormat="1" ht="18">
      <c r="A25" s="75" t="s">
        <v>27</v>
      </c>
      <c r="B25" s="76"/>
      <c r="C25" s="77"/>
      <c r="D25" s="76"/>
      <c r="E25" s="77"/>
      <c r="F25" s="76"/>
      <c r="G25" s="77"/>
      <c r="H25" s="76">
        <v>492.35405498061431</v>
      </c>
      <c r="I25" s="77">
        <v>571.44934006865287</v>
      </c>
      <c r="J25" s="84"/>
    </row>
    <row r="26" spans="1:11" s="80" customFormat="1" ht="18">
      <c r="A26" s="42" t="s">
        <v>28</v>
      </c>
      <c r="B26" s="74"/>
      <c r="C26" s="51"/>
      <c r="D26" s="74"/>
      <c r="E26" s="51"/>
      <c r="F26" s="74"/>
      <c r="G26" s="51"/>
      <c r="H26" s="74"/>
      <c r="I26" s="51"/>
      <c r="J26" s="82"/>
    </row>
    <row r="27" spans="1:11" s="80" customFormat="1" ht="18">
      <c r="A27" s="83" t="s">
        <v>72</v>
      </c>
      <c r="B27" s="74"/>
      <c r="C27" s="51"/>
      <c r="D27" s="74"/>
      <c r="E27" s="51"/>
      <c r="F27" s="74"/>
      <c r="G27" s="51"/>
      <c r="H27" s="74">
        <v>11.880914117429684</v>
      </c>
      <c r="I27" s="51">
        <v>13.344608743796053</v>
      </c>
      <c r="J27" s="85"/>
      <c r="K27" s="81"/>
    </row>
    <row r="28" spans="1:11" s="80" customFormat="1" ht="18" customHeight="1">
      <c r="A28" s="75" t="s">
        <v>0</v>
      </c>
      <c r="B28" s="76"/>
      <c r="C28" s="77"/>
      <c r="D28" s="76"/>
      <c r="E28" s="77"/>
      <c r="F28" s="76"/>
      <c r="G28" s="77"/>
      <c r="H28" s="76">
        <v>480.47314086318465</v>
      </c>
      <c r="I28" s="77">
        <v>558.10473132485674</v>
      </c>
      <c r="J28" s="84"/>
    </row>
    <row r="30" spans="1:11">
      <c r="A30" s="4"/>
      <c r="K30" s="13"/>
    </row>
  </sheetData>
  <pageMargins left="0.70866141732283505" right="0.70866141732283505" top="0.78740157480314998" bottom="0.78740157480314998" header="0.31496062992126" footer="0.31496062992126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Key Figures</vt:lpstr>
      <vt:lpstr>B-S</vt:lpstr>
      <vt:lpstr>P&amp;L (ytd)</vt:lpstr>
      <vt:lpstr>P&amp;L (q)</vt:lpstr>
      <vt:lpstr>B-S Segments</vt:lpstr>
      <vt:lpstr>P&amp;L Segments (ytd)</vt:lpstr>
      <vt:lpstr>P&amp;L Segments (q)</vt:lpstr>
      <vt:lpstr>'B-S'!Print_Area</vt:lpstr>
      <vt:lpstr>'B-S Segments'!Print_Area</vt:lpstr>
      <vt:lpstr>'Key Figures'!Print_Area</vt:lpstr>
      <vt:lpstr>'P&amp;L (q)'!Print_Area</vt:lpstr>
      <vt:lpstr>'P&amp;L (ytd)'!Print_Area</vt:lpstr>
      <vt:lpstr>'P&amp;L Segments (q)'!Print_Area</vt:lpstr>
      <vt:lpstr>'P&amp;L Segments (ytd)'!Print_Area</vt:lpstr>
    </vt:vector>
  </TitlesOfParts>
  <Company>Hannover Rück 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Geschäftsbericht 2015</dc:title>
  <dc:subject>Geschäftsbericht 2015</dc:subject>
  <dc:creator>Hannover Rück SE</dc:creator>
  <cp:lastModifiedBy>Rebekka Brust</cp:lastModifiedBy>
  <cp:lastPrinted>2024-10-23T11:05:45Z</cp:lastPrinted>
  <dcterms:created xsi:type="dcterms:W3CDTF">2009-11-04T14:46:49Z</dcterms:created>
  <dcterms:modified xsi:type="dcterms:W3CDTF">2025-05-09T11:48:45Z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CSheetName">
    <vt:lpwstr>Inhaltsverzeichnis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